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M:\Dad's Pies\Fundraising &amp; Sponsorship\Forms\"/>
    </mc:Choice>
  </mc:AlternateContent>
  <xr:revisionPtr revIDLastSave="0" documentId="13_ncr:1_{93DD715D-C714-469E-86B2-66E3171BA7DD}" xr6:coauthVersionLast="45" xr6:coauthVersionMax="45" xr10:uidLastSave="{00000000-0000-0000-0000-000000000000}"/>
  <bookViews>
    <workbookView xWindow="-110" yWindow="-110" windowWidth="19420" windowHeight="10420" tabRatio="500" activeTab="4" xr2:uid="{00000000-000D-0000-FFFF-FFFF00000000}"/>
  </bookViews>
  <sheets>
    <sheet name="INSTRUCTIONS" sheetId="9" r:id="rId1"/>
    <sheet name="Order Form" sheetId="7" r:id="rId2"/>
    <sheet name="Fundraising Tracker" sheetId="10" r:id="rId3"/>
    <sheet name="FINAL ORDER" sheetId="8" r:id="rId4"/>
    <sheet name="Range" sheetId="5" r:id="rId5"/>
  </sheets>
  <externalReferences>
    <externalReference r:id="rId6"/>
    <externalReference r:id="rId7"/>
  </externalReferences>
  <definedNames>
    <definedName name="Type">'[1]Maintenance Work Order'!#REF!</definedName>
    <definedName name="valHighlight">'[2]Purchase Order Tracking'!#REF!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7" i="8" l="1"/>
  <c r="O25" i="8" l="1"/>
  <c r="O26" i="8"/>
  <c r="O24" i="8" l="1"/>
  <c r="O23" i="8"/>
  <c r="O22" i="8"/>
  <c r="O21" i="8"/>
  <c r="O20" i="8"/>
  <c r="O19" i="8"/>
  <c r="J51" i="10"/>
  <c r="I51" i="10"/>
  <c r="H51" i="10"/>
  <c r="F51" i="10"/>
  <c r="E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F6" i="10"/>
  <c r="J6" i="10"/>
  <c r="I7" i="10"/>
  <c r="H7" i="10"/>
  <c r="F7" i="10"/>
  <c r="E7" i="10"/>
  <c r="K51" i="10" l="1"/>
  <c r="K3" i="10" s="1"/>
  <c r="O27" i="8"/>
  <c r="H6" i="10"/>
  <c r="I6" i="10"/>
  <c r="E6" i="10"/>
  <c r="J7" i="10"/>
  <c r="M47" i="10" s="1"/>
  <c r="L16" i="10" l="1"/>
  <c r="L22" i="10"/>
  <c r="L31" i="10"/>
  <c r="L44" i="10"/>
  <c r="L37" i="10"/>
  <c r="L48" i="10"/>
  <c r="L42" i="10"/>
  <c r="L10" i="10"/>
  <c r="L19" i="10"/>
  <c r="L33" i="10"/>
  <c r="L38" i="10"/>
  <c r="L47" i="10"/>
  <c r="L15" i="10"/>
  <c r="L26" i="10"/>
  <c r="L35" i="10"/>
  <c r="L49" i="10"/>
  <c r="L32" i="10"/>
  <c r="L17" i="10"/>
  <c r="L28" i="10"/>
  <c r="L20" i="10"/>
  <c r="L8" i="10"/>
  <c r="L21" i="10"/>
  <c r="M35" i="10"/>
  <c r="M37" i="10"/>
  <c r="M12" i="10"/>
  <c r="L34" i="10"/>
  <c r="L18" i="10"/>
  <c r="L43" i="10"/>
  <c r="L27" i="10"/>
  <c r="L11" i="10"/>
  <c r="L45" i="10"/>
  <c r="L29" i="10"/>
  <c r="L13" i="10"/>
  <c r="L40" i="10"/>
  <c r="L24" i="10"/>
  <c r="L50" i="10"/>
  <c r="M26" i="10"/>
  <c r="M44" i="10"/>
  <c r="M10" i="10"/>
  <c r="M28" i="10"/>
  <c r="L46" i="10"/>
  <c r="L30" i="10"/>
  <c r="L14" i="10"/>
  <c r="L39" i="10"/>
  <c r="L23" i="10"/>
  <c r="L12" i="10"/>
  <c r="L41" i="10"/>
  <c r="L25" i="10"/>
  <c r="L9" i="10"/>
  <c r="L51" i="10" s="1"/>
  <c r="L3" i="10" s="1"/>
  <c r="L36" i="10"/>
  <c r="M21" i="10"/>
  <c r="M42" i="10"/>
  <c r="M19" i="10"/>
  <c r="M9" i="10"/>
  <c r="M51" i="10" s="1"/>
  <c r="M3" i="10" s="1"/>
  <c r="M25" i="10"/>
  <c r="M41" i="10"/>
  <c r="M14" i="10"/>
  <c r="M30" i="10"/>
  <c r="M46" i="10"/>
  <c r="M16" i="10"/>
  <c r="M32" i="10"/>
  <c r="M48" i="10"/>
  <c r="M23" i="10"/>
  <c r="M39" i="10"/>
  <c r="M13" i="10"/>
  <c r="M29" i="10"/>
  <c r="M45" i="10"/>
  <c r="M18" i="10"/>
  <c r="M34" i="10"/>
  <c r="M50" i="10"/>
  <c r="M20" i="10"/>
  <c r="M36" i="10"/>
  <c r="M11" i="10"/>
  <c r="M27" i="10"/>
  <c r="M43" i="10"/>
  <c r="M17" i="10"/>
  <c r="M33" i="10"/>
  <c r="M49" i="10"/>
  <c r="M22" i="10"/>
  <c r="M38" i="10"/>
  <c r="M8" i="10"/>
  <c r="M24" i="10"/>
  <c r="M40" i="10"/>
  <c r="M15" i="10"/>
  <c r="M31" i="10"/>
</calcChain>
</file>

<file path=xl/sharedStrings.xml><?xml version="1.0" encoding="utf-8"?>
<sst xmlns="http://schemas.openxmlformats.org/spreadsheetml/2006/main" count="132" uniqueCount="107">
  <si>
    <t>AMOUNT DUE</t>
  </si>
  <si>
    <t>AMOUNT PAID</t>
  </si>
  <si>
    <t>COMMENTS</t>
  </si>
  <si>
    <t xml:space="preserve">PIE ORDER TRACKING </t>
  </si>
  <si>
    <t>Order Name</t>
  </si>
  <si>
    <t>TOTAL BOXES</t>
  </si>
  <si>
    <t>DONATION DUE</t>
  </si>
  <si>
    <t>Total Boxes</t>
  </si>
  <si>
    <t>Classic Mince</t>
  </si>
  <si>
    <t>Lamb &amp; Roast Vegetable</t>
  </si>
  <si>
    <t>Steak &amp; Cheese</t>
  </si>
  <si>
    <t>Prime Steak</t>
  </si>
  <si>
    <t>Country Chicken &amp; Mushroom</t>
  </si>
  <si>
    <t>Mince &amp; Cheese</t>
  </si>
  <si>
    <t>Bacon &amp; Egg</t>
  </si>
  <si>
    <t>Angus Potato Top</t>
  </si>
  <si>
    <t>Pepper Steak</t>
  </si>
  <si>
    <t>Angus Chilli Beef &amp; Cheese</t>
  </si>
  <si>
    <t>Thai Chicken</t>
  </si>
  <si>
    <t>Butter Chicken</t>
  </si>
  <si>
    <t>Chicken Tikka Masala</t>
  </si>
  <si>
    <t>Gluten Free Angus Mince (180g)</t>
  </si>
  <si>
    <t>Prime Beef Steak &amp; Caramelised Onion</t>
  </si>
  <si>
    <t>Prime Beef Steak &amp; Cheddar Cheese</t>
  </si>
  <si>
    <t>Prime Beef Steak &amp; Cracked Pepper</t>
  </si>
  <si>
    <t>Box Size</t>
  </si>
  <si>
    <t>Box Cost</t>
  </si>
  <si>
    <t>Donation Amount</t>
  </si>
  <si>
    <t>Rolls</t>
  </si>
  <si>
    <t>Family Pies - 900g</t>
  </si>
  <si>
    <t>Juniors - 110g</t>
  </si>
  <si>
    <t>Pies - 200g</t>
  </si>
  <si>
    <t>RANGE</t>
  </si>
  <si>
    <t>Family Butter Chicken</t>
  </si>
  <si>
    <t>Junior Mince &amp; Cheese</t>
  </si>
  <si>
    <t>Junior Butter Chicken</t>
  </si>
  <si>
    <t>Junior Steak &amp; Cheese</t>
  </si>
  <si>
    <t>Contact Number</t>
  </si>
  <si>
    <t>Order DATE</t>
  </si>
  <si>
    <t>Vegan Chicken Satay (UNBAGGED)</t>
  </si>
  <si>
    <t>Cost Per Box</t>
  </si>
  <si>
    <t>DONATION AMOUNT</t>
  </si>
  <si>
    <t>Fundraising Name:</t>
  </si>
  <si>
    <t>Contact Name:</t>
  </si>
  <si>
    <t>Name &amp; Number</t>
  </si>
  <si>
    <t>Quantity Sold</t>
  </si>
  <si>
    <t>TOTAL COSTS</t>
  </si>
  <si>
    <t>Size</t>
  </si>
  <si>
    <t>200g</t>
  </si>
  <si>
    <t>180g</t>
  </si>
  <si>
    <t>Cost - Per Box</t>
  </si>
  <si>
    <t>Quantity - Per Box</t>
  </si>
  <si>
    <t>TOTAL</t>
  </si>
  <si>
    <t>Collection Date:</t>
  </si>
  <si>
    <t>120g</t>
  </si>
  <si>
    <t>900g</t>
  </si>
  <si>
    <t>110g</t>
  </si>
  <si>
    <t xml:space="preserve">Sausage Roll </t>
  </si>
  <si>
    <t xml:space="preserve">Garlic &amp; Cheese Roll </t>
  </si>
  <si>
    <t xml:space="preserve">Beef Roll </t>
  </si>
  <si>
    <t>Spinach &amp; Feta Rolls (Vege)</t>
  </si>
  <si>
    <t>Final Payment/Order Date:</t>
  </si>
  <si>
    <t>Pick Up</t>
  </si>
  <si>
    <t>Drop Off</t>
  </si>
  <si>
    <t>Flavours</t>
  </si>
  <si>
    <t>Dad's Pies Fundraiser</t>
  </si>
  <si>
    <t>NOTE: If customers want a mixture of flavours, get families to order a box each and split the flavours among each other.</t>
  </si>
  <si>
    <t>If you have any questions or would like advice/help please do not hesitate to get in touch.</t>
  </si>
  <si>
    <t>Marketing@dadspies.co.nz</t>
  </si>
  <si>
    <t>09 421 9027</t>
  </si>
  <si>
    <t xml:space="preserve">Purchase Order Tracking </t>
  </si>
  <si>
    <t>Order Form</t>
  </si>
  <si>
    <t>Collection Location:</t>
  </si>
  <si>
    <t>TOTALS</t>
  </si>
  <si>
    <t>NOTE: All products come BAGGED &amp; FROZEN.</t>
  </si>
  <si>
    <t>Welcome to the fundraising tracker. This is designed to help you with your fundraising journey and make it as easy as possible for you to manage.</t>
  </si>
  <si>
    <t xml:space="preserve">Below is a breakdown of the intention for each sheet and how you can maximise them. They are not compulsary however here to assist. </t>
  </si>
  <si>
    <t xml:space="preserve">Designed to be distributed to all parties participating. </t>
  </si>
  <si>
    <t xml:space="preserve">Designed to help you track all your orders and automatically calculate your totals. </t>
  </si>
  <si>
    <t>This will automatically fill in from your tracking sheet.</t>
  </si>
  <si>
    <t xml:space="preserve">You will submit this to us as your final order. </t>
  </si>
  <si>
    <t>FINAL ORDER</t>
  </si>
  <si>
    <t>240g</t>
  </si>
  <si>
    <r>
      <rPr>
        <b/>
        <sz val="14"/>
        <color theme="1"/>
        <rFont val="Georgia"/>
        <family val="1"/>
      </rPr>
      <t>Note:</t>
    </r>
    <r>
      <rPr>
        <sz val="12"/>
        <color theme="1"/>
        <rFont val="Georgia"/>
        <family val="1"/>
      </rPr>
      <t xml:space="preserve"> When selling half boxes of family pies, you will need to order full boxes of 6 pies, as we do not sell half boxes.</t>
    </r>
  </si>
  <si>
    <t>NOTE: One box = 22.5cm W x 39cm L x 10.5cm H</t>
  </si>
  <si>
    <t xml:space="preserve">*Please provide the contact of the person at the delivery location, in case we need to get in touch. </t>
  </si>
  <si>
    <t>Delivery Contact:*</t>
  </si>
  <si>
    <t>Contact Number:*</t>
  </si>
  <si>
    <t>Donation Per Box</t>
  </si>
  <si>
    <t>e.g. Paul</t>
  </si>
  <si>
    <t>027 xxxxx xxxxx</t>
  </si>
  <si>
    <t>xx.xx</t>
  </si>
  <si>
    <t>Name:</t>
  </si>
  <si>
    <t>Fundraiser Name:</t>
  </si>
  <si>
    <t>Qty Sold</t>
  </si>
  <si>
    <t>TOTAL COST</t>
  </si>
  <si>
    <t>Contact Number &amp; Email:</t>
  </si>
  <si>
    <t>Organisation Address:</t>
  </si>
  <si>
    <t>Delivery Address:</t>
  </si>
  <si>
    <t>Prices are GST inclusive</t>
  </si>
  <si>
    <t>Mexican Bean w/ Sour Cream (Vege)</t>
  </si>
  <si>
    <t>Vegan Mince &amp; Cheddar* (UNBAGGED)</t>
  </si>
  <si>
    <t>Donation Account Name and Number</t>
  </si>
  <si>
    <t>Date Required:</t>
  </si>
  <si>
    <r>
      <rPr>
        <b/>
        <sz val="11"/>
        <color rgb="FFFF0000"/>
        <rFont val="Georgia"/>
        <family val="1"/>
      </rPr>
      <t>IMPORTANT</t>
    </r>
    <r>
      <rPr>
        <b/>
        <sz val="11"/>
        <rFont val="Georgia"/>
        <family val="1"/>
      </rPr>
      <t>: Please see second page for bank account requirements.</t>
    </r>
  </si>
  <si>
    <t>Donation Account Name and Number:</t>
  </si>
  <si>
    <t>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</si>
</sst>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-[$$-409]* #,##0.00_ ;_-[$$-409]* \-#,##0.00\ ;_-[$$-409]* &quot;-&quot;??_ ;_-@_ "/>
    <numFmt numFmtId="166" formatCode="mm/dd/yyyy"/>
    <numFmt numFmtId="167" formatCode="_(&quot;$&quot;* #,##0_);_(&quot;$&quot;* \(#,##0\);_(&quot;$&quot;* &quot;-&quot;??_);_(@_)"/>
    <numFmt numFmtId="168" formatCode="&quot;$&quot;#,##0"/>
    <numFmt numFmtId="169" formatCode="_(&quot;$&quot;* #,##0.0_);_(&quot;$&quot;* \(#,##0.0\);_(&quot;$&quot;* &quot;-&quot;??_);_(@_)"/>
    <numFmt numFmtId="170" formatCode="&quot;$&quot;#,##0.00"/>
  </numFmts>
  <fonts count="5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Georgia"/>
      <family val="1"/>
    </font>
    <font>
      <b/>
      <sz val="14"/>
      <color theme="1"/>
      <name val="DINOT-CondMedium"/>
      <family val="2"/>
    </font>
    <font>
      <b/>
      <sz val="14"/>
      <color rgb="FFD29F13"/>
      <name val="DINOT-CondMedium"/>
      <family val="2"/>
    </font>
    <font>
      <b/>
      <sz val="18"/>
      <color rgb="FFD29F13"/>
      <name val="DINOT-CondMedium"/>
      <family val="2"/>
    </font>
    <font>
      <sz val="14"/>
      <color theme="1"/>
      <name val="Calibri"/>
      <family val="2"/>
      <scheme val="minor"/>
    </font>
    <font>
      <i/>
      <sz val="11"/>
      <color theme="1"/>
      <name val="RoundslabSerif"/>
    </font>
    <font>
      <sz val="8"/>
      <color rgb="FF000000"/>
      <name val="Segoe UI"/>
      <family val="2"/>
    </font>
    <font>
      <sz val="9"/>
      <color theme="1"/>
      <name val="Georgia"/>
      <family val="1"/>
    </font>
    <font>
      <sz val="12"/>
      <color theme="0"/>
      <name val="Georgia"/>
      <family val="1"/>
    </font>
    <font>
      <b/>
      <sz val="14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2"/>
      <color rgb="FF486779"/>
      <name val="Georgia"/>
      <family val="1"/>
    </font>
    <font>
      <u/>
      <sz val="12"/>
      <color theme="10"/>
      <name val="Arial"/>
      <family val="2"/>
    </font>
    <font>
      <b/>
      <i/>
      <sz val="14"/>
      <color theme="4" tint="0.59999389629810485"/>
      <name val="Arial"/>
      <family val="2"/>
    </font>
    <font>
      <sz val="14"/>
      <color theme="1"/>
      <name val="Georgia"/>
      <family val="1"/>
    </font>
    <font>
      <sz val="11"/>
      <color theme="1"/>
      <name val="Georgia"/>
      <family val="1"/>
    </font>
    <font>
      <b/>
      <sz val="18"/>
      <color rgb="FFD29F13"/>
      <name val="Georgia"/>
      <family val="1"/>
    </font>
    <font>
      <b/>
      <i/>
      <sz val="22"/>
      <color theme="1"/>
      <name val="Georgia"/>
      <family val="1"/>
    </font>
    <font>
      <b/>
      <sz val="14"/>
      <color theme="1"/>
      <name val="Georgia"/>
      <family val="1"/>
    </font>
    <font>
      <b/>
      <sz val="14"/>
      <color rgb="FFD29F13"/>
      <name val="Georgia"/>
      <family val="1"/>
    </font>
    <font>
      <b/>
      <sz val="11"/>
      <color rgb="FFD29F13"/>
      <name val="Georgia"/>
      <family val="1"/>
    </font>
    <font>
      <b/>
      <i/>
      <sz val="14"/>
      <color theme="3" tint="-0.249977111117893"/>
      <name val="Arial"/>
      <family val="2"/>
    </font>
    <font>
      <b/>
      <i/>
      <sz val="14"/>
      <color theme="4" tint="-0.249977111117893"/>
      <name val="Arial"/>
      <family val="2"/>
    </font>
    <font>
      <b/>
      <sz val="24"/>
      <color theme="0" tint="-0.34998626667073579"/>
      <name val="Georgia"/>
      <family val="1"/>
    </font>
    <font>
      <b/>
      <sz val="10"/>
      <color theme="0"/>
      <name val="Georgia"/>
      <family val="1"/>
    </font>
    <font>
      <b/>
      <sz val="9"/>
      <color theme="0"/>
      <name val="Georgia"/>
      <family val="1"/>
    </font>
    <font>
      <sz val="10"/>
      <color theme="1"/>
      <name val="Georgia"/>
      <family val="1"/>
    </font>
    <font>
      <b/>
      <sz val="14"/>
      <color theme="0"/>
      <name val="Georgia"/>
      <family val="1"/>
    </font>
    <font>
      <b/>
      <sz val="11"/>
      <color theme="0"/>
      <name val="Georgia"/>
      <family val="1"/>
    </font>
    <font>
      <b/>
      <sz val="16"/>
      <color rgb="FFFFFFFF"/>
      <name val="Georgia"/>
      <family val="1"/>
    </font>
    <font>
      <b/>
      <sz val="12"/>
      <color rgb="FFFFFFFF"/>
      <name val="Georgia"/>
      <family val="1"/>
    </font>
    <font>
      <sz val="10"/>
      <color rgb="FFFFFFFF"/>
      <name val="Georgia"/>
      <family val="1"/>
    </font>
    <font>
      <sz val="8"/>
      <color rgb="FFFFFFFF"/>
      <name val="Georgia"/>
      <family val="1"/>
    </font>
    <font>
      <sz val="12"/>
      <color rgb="FF7F7F7F"/>
      <name val="Georgia"/>
      <family val="1"/>
    </font>
    <font>
      <b/>
      <sz val="20"/>
      <name val="Georgia"/>
      <family val="1"/>
    </font>
    <font>
      <sz val="14"/>
      <name val="Georgia"/>
      <family val="1"/>
    </font>
    <font>
      <sz val="20"/>
      <name val="Georgia"/>
      <family val="1"/>
    </font>
    <font>
      <b/>
      <sz val="12"/>
      <name val="Georgia"/>
      <family val="1"/>
    </font>
    <font>
      <sz val="16"/>
      <color theme="1"/>
      <name val="Georgia"/>
      <family val="1"/>
    </font>
    <font>
      <b/>
      <sz val="11"/>
      <color theme="1"/>
      <name val="Georgia"/>
      <family val="1"/>
    </font>
    <font>
      <b/>
      <sz val="10"/>
      <color theme="0" tint="-0.249977111117893"/>
      <name val="Georgia"/>
      <family val="1"/>
    </font>
    <font>
      <sz val="10"/>
      <color theme="0" tint="-0.249977111117893"/>
      <name val="Georgia"/>
      <family val="1"/>
    </font>
    <font>
      <sz val="10"/>
      <name val="Georgia"/>
      <family val="1"/>
    </font>
    <font>
      <b/>
      <sz val="8"/>
      <color rgb="FFFFFFFF"/>
      <name val="Georgia"/>
      <family val="1"/>
    </font>
    <font>
      <sz val="9"/>
      <name val="Georgia"/>
      <family val="1"/>
    </font>
    <font>
      <sz val="11"/>
      <color rgb="FFFF0000"/>
      <name val="Georgia"/>
      <family val="1"/>
    </font>
    <font>
      <b/>
      <sz val="9"/>
      <name val="Georgia"/>
      <family val="1"/>
    </font>
    <font>
      <b/>
      <sz val="11"/>
      <name val="Georgia"/>
      <family val="1"/>
    </font>
    <font>
      <b/>
      <sz val="11"/>
      <color rgb="FFFF0000"/>
      <name val="Georgia"/>
      <family val="1"/>
    </font>
    <font>
      <sz val="11"/>
      <name val="Georgia"/>
      <family val="1"/>
    </font>
  </fonts>
  <fills count="1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486779"/>
        <bgColor indexed="64"/>
      </patternFill>
    </fill>
    <fill>
      <patternFill patternType="solid">
        <fgColor rgb="FF769AA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B5C8D3"/>
        <bgColor indexed="64"/>
      </patternFill>
    </fill>
    <fill>
      <patternFill patternType="solid">
        <fgColor rgb="FFD29F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0" tint="-0.249977111117893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thin">
        <color theme="0" tint="-0.34998626667073579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thin">
        <color theme="0" tint="-0.34998626667073579"/>
      </right>
      <top/>
      <bottom style="medium">
        <color theme="1" tint="0.499984740745262"/>
      </bottom>
      <diagonal/>
    </border>
    <border>
      <left style="medium">
        <color rgb="FFBFBFBF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0" tint="-0.34998626667073579"/>
      </left>
      <right/>
      <top style="medium">
        <color theme="1" tint="0.499984740745262"/>
      </top>
      <bottom style="medium">
        <color theme="0" tint="-0.34998626667073579"/>
      </bottom>
      <diagonal/>
    </border>
    <border>
      <left/>
      <right/>
      <top style="medium">
        <color theme="1" tint="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1" tint="0.499984740745262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D29F13"/>
      </left>
      <right style="thick">
        <color rgb="FFD29F13"/>
      </right>
      <top style="thick">
        <color rgb="FFD29F13"/>
      </top>
      <bottom style="thick">
        <color rgb="FFD29F13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8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6" fillId="0" borderId="4" xfId="0" applyFont="1" applyBorder="1"/>
    <xf numFmtId="0" fontId="6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6" borderId="4" xfId="0" applyFont="1" applyFill="1" applyBorder="1"/>
    <xf numFmtId="0" fontId="6" fillId="6" borderId="4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/>
    <xf numFmtId="0" fontId="6" fillId="3" borderId="9" xfId="0" applyFont="1" applyFill="1" applyBorder="1"/>
    <xf numFmtId="0" fontId="6" fillId="6" borderId="9" xfId="0" applyFont="1" applyFill="1" applyBorder="1"/>
    <xf numFmtId="0" fontId="6" fillId="6" borderId="7" xfId="0" applyFont="1" applyFill="1" applyBorder="1"/>
    <xf numFmtId="0" fontId="6" fillId="6" borderId="7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167" fontId="6" fillId="6" borderId="7" xfId="2" applyNumberFormat="1" applyFont="1" applyFill="1" applyBorder="1" applyAlignment="1">
      <alignment horizontal="center" vertical="center"/>
    </xf>
    <xf numFmtId="167" fontId="6" fillId="0" borderId="4" xfId="2" applyNumberFormat="1" applyFont="1" applyBorder="1" applyAlignment="1">
      <alignment horizontal="center" vertical="center"/>
    </xf>
    <xf numFmtId="167" fontId="6" fillId="6" borderId="4" xfId="2" applyNumberFormat="1" applyFont="1" applyFill="1" applyBorder="1" applyAlignment="1">
      <alignment horizontal="center" vertical="center"/>
    </xf>
    <xf numFmtId="167" fontId="6" fillId="3" borderId="9" xfId="2" applyNumberFormat="1" applyFont="1" applyFill="1" applyBorder="1" applyAlignment="1">
      <alignment horizontal="center" vertical="center"/>
    </xf>
    <xf numFmtId="167" fontId="6" fillId="3" borderId="10" xfId="2" applyNumberFormat="1" applyFont="1" applyFill="1" applyBorder="1" applyAlignment="1">
      <alignment horizontal="center" vertical="center"/>
    </xf>
    <xf numFmtId="167" fontId="6" fillId="0" borderId="7" xfId="2" applyNumberFormat="1" applyFont="1" applyBorder="1" applyAlignment="1">
      <alignment horizontal="center" vertical="center"/>
    </xf>
    <xf numFmtId="167" fontId="6" fillId="6" borderId="9" xfId="2" applyNumberFormat="1" applyFont="1" applyFill="1" applyBorder="1" applyAlignment="1">
      <alignment horizontal="center" vertical="center"/>
    </xf>
    <xf numFmtId="167" fontId="6" fillId="6" borderId="11" xfId="2" applyNumberFormat="1" applyFont="1" applyFill="1" applyBorder="1" applyAlignment="1">
      <alignment horizontal="center" vertical="center"/>
    </xf>
    <xf numFmtId="0" fontId="6" fillId="7" borderId="6" xfId="0" applyFont="1" applyFill="1" applyBorder="1"/>
    <xf numFmtId="167" fontId="6" fillId="7" borderId="6" xfId="2" applyNumberFormat="1" applyFont="1" applyFill="1" applyBorder="1" applyAlignment="1">
      <alignment horizontal="center" vertical="center"/>
    </xf>
    <xf numFmtId="167" fontId="6" fillId="7" borderId="12" xfId="2" applyNumberFormat="1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2" fillId="0" borderId="0" xfId="3"/>
    <xf numFmtId="0" fontId="6" fillId="0" borderId="0" xfId="3" applyFont="1"/>
    <xf numFmtId="0" fontId="9" fillId="0" borderId="11" xfId="0" applyFont="1" applyBorder="1" applyAlignment="1">
      <alignment horizontal="center" vertical="center"/>
    </xf>
    <xf numFmtId="0" fontId="6" fillId="6" borderId="7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1" fillId="0" borderId="0" xfId="5"/>
    <xf numFmtId="0" fontId="1" fillId="0" borderId="0" xfId="5" applyAlignment="1">
      <alignment vertical="center"/>
    </xf>
    <xf numFmtId="0" fontId="11" fillId="0" borderId="0" xfId="5" applyFont="1" applyAlignment="1">
      <alignment vertical="center"/>
    </xf>
    <xf numFmtId="0" fontId="0" fillId="13" borderId="0" xfId="0" applyFill="1"/>
    <xf numFmtId="0" fontId="0" fillId="14" borderId="0" xfId="0" applyFill="1"/>
    <xf numFmtId="0" fontId="0" fillId="2" borderId="0" xfId="0" applyFill="1"/>
    <xf numFmtId="0" fontId="17" fillId="0" borderId="0" xfId="0" applyFont="1"/>
    <xf numFmtId="0" fontId="18" fillId="0" borderId="0" xfId="7" applyFont="1"/>
    <xf numFmtId="0" fontId="19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21" fillId="0" borderId="0" xfId="3" applyFont="1"/>
    <xf numFmtId="0" fontId="22" fillId="0" borderId="0" xfId="3" applyFont="1" applyAlignment="1">
      <alignment vertical="center"/>
    </xf>
    <xf numFmtId="0" fontId="21" fillId="0" borderId="0" xfId="3" applyFont="1" applyBorder="1" applyAlignment="1"/>
    <xf numFmtId="0" fontId="24" fillId="0" borderId="0" xfId="3" applyFont="1" applyAlignment="1">
      <alignment vertical="center"/>
    </xf>
    <xf numFmtId="0" fontId="27" fillId="0" borderId="0" xfId="0" applyFont="1"/>
    <xf numFmtId="0" fontId="28" fillId="0" borderId="0" xfId="0" applyFont="1"/>
    <xf numFmtId="0" fontId="6" fillId="0" borderId="0" xfId="0" applyFont="1" applyAlignment="1">
      <alignment horizontal="center" vertical="top" wrapText="1"/>
    </xf>
    <xf numFmtId="0" fontId="30" fillId="4" borderId="5" xfId="0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1" fontId="32" fillId="5" borderId="5" xfId="0" applyNumberFormat="1" applyFont="1" applyFill="1" applyBorder="1" applyAlignment="1">
      <alignment horizontal="center" vertical="center"/>
    </xf>
    <xf numFmtId="164" fontId="32" fillId="5" borderId="4" xfId="0" applyNumberFormat="1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 textRotation="90" wrapText="1"/>
    </xf>
    <xf numFmtId="168" fontId="38" fillId="9" borderId="15" xfId="3" applyNumberFormat="1" applyFont="1" applyFill="1" applyBorder="1" applyAlignment="1">
      <alignment horizontal="center" vertical="center"/>
    </xf>
    <xf numFmtId="0" fontId="14" fillId="9" borderId="20" xfId="3" applyFont="1" applyFill="1" applyBorder="1" applyAlignment="1">
      <alignment horizontal="center" vertical="center"/>
    </xf>
    <xf numFmtId="164" fontId="14" fillId="9" borderId="20" xfId="4" applyFont="1" applyFill="1" applyBorder="1" applyAlignment="1">
      <alignment horizontal="center" vertical="center"/>
    </xf>
    <xf numFmtId="168" fontId="37" fillId="10" borderId="15" xfId="3" applyNumberFormat="1" applyFont="1" applyFill="1" applyBorder="1" applyAlignment="1">
      <alignment horizontal="center" vertical="center"/>
    </xf>
    <xf numFmtId="0" fontId="14" fillId="10" borderId="20" xfId="3" applyFont="1" applyFill="1" applyBorder="1" applyAlignment="1">
      <alignment horizontal="center" vertical="center"/>
    </xf>
    <xf numFmtId="164" fontId="14" fillId="10" borderId="20" xfId="4" applyFont="1" applyFill="1" applyBorder="1" applyAlignment="1">
      <alignment horizontal="center" vertical="center"/>
    </xf>
    <xf numFmtId="0" fontId="37" fillId="10" borderId="22" xfId="3" applyFont="1" applyFill="1" applyBorder="1" applyAlignment="1">
      <alignment horizontal="center" vertical="center"/>
    </xf>
    <xf numFmtId="0" fontId="14" fillId="10" borderId="23" xfId="3" applyFont="1" applyFill="1" applyBorder="1" applyAlignment="1">
      <alignment horizontal="center" vertical="center"/>
    </xf>
    <xf numFmtId="164" fontId="14" fillId="10" borderId="23" xfId="4" applyFont="1" applyFill="1" applyBorder="1" applyAlignment="1">
      <alignment horizontal="center" vertical="center"/>
    </xf>
    <xf numFmtId="0" fontId="21" fillId="0" borderId="27" xfId="3" applyFont="1" applyBorder="1"/>
    <xf numFmtId="1" fontId="39" fillId="11" borderId="24" xfId="4" applyNumberFormat="1" applyFont="1" applyFill="1" applyBorder="1" applyAlignment="1">
      <alignment horizontal="center" vertical="center"/>
    </xf>
    <xf numFmtId="164" fontId="39" fillId="11" borderId="24" xfId="4" applyFont="1" applyFill="1" applyBorder="1" applyAlignment="1">
      <alignment horizontal="center" vertical="center"/>
    </xf>
    <xf numFmtId="0" fontId="21" fillId="0" borderId="28" xfId="3" applyFont="1" applyBorder="1"/>
    <xf numFmtId="1" fontId="39" fillId="11" borderId="29" xfId="4" applyNumberFormat="1" applyFont="1" applyFill="1" applyBorder="1" applyAlignment="1">
      <alignment horizontal="center" vertical="center"/>
    </xf>
    <xf numFmtId="164" fontId="39" fillId="11" borderId="29" xfId="4" applyFont="1" applyFill="1" applyBorder="1" applyAlignment="1">
      <alignment horizontal="center" vertical="center"/>
    </xf>
    <xf numFmtId="0" fontId="40" fillId="10" borderId="33" xfId="3" applyFont="1" applyFill="1" applyBorder="1" applyAlignment="1">
      <alignment vertical="center"/>
    </xf>
    <xf numFmtId="1" fontId="41" fillId="8" borderId="41" xfId="3" applyNumberFormat="1" applyFont="1" applyFill="1" applyBorder="1" applyAlignment="1">
      <alignment horizontal="center" vertical="center"/>
    </xf>
    <xf numFmtId="164" fontId="41" fillId="8" borderId="41" xfId="4" applyFont="1" applyFill="1" applyBorder="1" applyAlignment="1">
      <alignment horizontal="center" vertical="center"/>
    </xf>
    <xf numFmtId="0" fontId="21" fillId="0" borderId="0" xfId="5" applyFont="1"/>
    <xf numFmtId="0" fontId="36" fillId="8" borderId="18" xfId="5" applyFont="1" applyFill="1" applyBorder="1" applyAlignment="1">
      <alignment horizontal="center" vertical="center" wrapText="1"/>
    </xf>
    <xf numFmtId="0" fontId="35" fillId="8" borderId="18" xfId="5" applyFont="1" applyFill="1" applyBorder="1" applyAlignment="1">
      <alignment horizontal="center" vertical="center" wrapText="1"/>
    </xf>
    <xf numFmtId="1" fontId="39" fillId="11" borderId="24" xfId="6" applyNumberFormat="1" applyFont="1" applyFill="1" applyBorder="1" applyAlignment="1">
      <alignment horizontal="center" vertical="center"/>
    </xf>
    <xf numFmtId="164" fontId="39" fillId="11" borderId="24" xfId="6" applyFont="1" applyFill="1" applyBorder="1" applyAlignment="1">
      <alignment vertical="center"/>
    </xf>
    <xf numFmtId="1" fontId="41" fillId="10" borderId="30" xfId="5" applyNumberFormat="1" applyFont="1" applyFill="1" applyBorder="1" applyAlignment="1">
      <alignment horizontal="center" vertical="center"/>
    </xf>
    <xf numFmtId="169" fontId="43" fillId="10" borderId="30" xfId="6" applyNumberFormat="1" applyFont="1" applyFill="1" applyBorder="1" applyAlignment="1">
      <alignment horizontal="center" vertical="center"/>
    </xf>
    <xf numFmtId="0" fontId="21" fillId="0" borderId="0" xfId="5" applyFont="1" applyAlignment="1">
      <alignment vertical="center"/>
    </xf>
    <xf numFmtId="0" fontId="13" fillId="0" borderId="0" xfId="5" applyFont="1" applyAlignment="1"/>
    <xf numFmtId="0" fontId="6" fillId="0" borderId="0" xfId="0" applyFont="1" applyBorder="1" applyAlignment="1">
      <alignment horizontal="center" vertical="top" wrapText="1"/>
    </xf>
    <xf numFmtId="164" fontId="32" fillId="5" borderId="0" xfId="0" applyNumberFormat="1" applyFont="1" applyFill="1" applyBorder="1" applyAlignment="1">
      <alignment horizontal="center" vertical="center"/>
    </xf>
    <xf numFmtId="49" fontId="33" fillId="8" borderId="1" xfId="0" applyNumberFormat="1" applyFont="1" applyFill="1" applyBorder="1" applyAlignment="1">
      <alignment horizontal="left" vertical="center" wrapText="1" indent="1"/>
    </xf>
    <xf numFmtId="49" fontId="32" fillId="8" borderId="1" xfId="0" applyNumberFormat="1" applyFont="1" applyFill="1" applyBorder="1" applyAlignment="1">
      <alignment horizontal="left" vertical="center" wrapText="1" indent="1"/>
    </xf>
    <xf numFmtId="166" fontId="32" fillId="8" borderId="1" xfId="0" applyNumberFormat="1" applyFont="1" applyFill="1" applyBorder="1" applyAlignment="1">
      <alignment horizontal="center" vertical="center" wrapText="1"/>
    </xf>
    <xf numFmtId="1" fontId="34" fillId="8" borderId="1" xfId="0" applyNumberFormat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30" fillId="2" borderId="42" xfId="0" applyFont="1" applyFill="1" applyBorder="1" applyAlignment="1">
      <alignment horizontal="center" vertical="center" wrapText="1"/>
    </xf>
    <xf numFmtId="165" fontId="30" fillId="2" borderId="2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/>
    <xf numFmtId="0" fontId="21" fillId="0" borderId="1" xfId="0" applyFont="1" applyBorder="1"/>
    <xf numFmtId="0" fontId="21" fillId="15" borderId="1" xfId="0" applyFont="1" applyFill="1" applyBorder="1"/>
    <xf numFmtId="170" fontId="21" fillId="15" borderId="1" xfId="0" applyNumberFormat="1" applyFont="1" applyFill="1" applyBorder="1" applyAlignment="1">
      <alignment horizontal="center"/>
    </xf>
    <xf numFmtId="0" fontId="21" fillId="15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15" borderId="1" xfId="0" applyFont="1" applyFill="1" applyBorder="1" applyAlignment="1">
      <alignment horizontal="left"/>
    </xf>
    <xf numFmtId="0" fontId="21" fillId="6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5" fillId="6" borderId="1" xfId="0" applyFont="1" applyFill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46" fillId="6" borderId="1" xfId="0" applyFont="1" applyFill="1" applyBorder="1" applyAlignment="1">
      <alignment horizontal="left"/>
    </xf>
    <xf numFmtId="0" fontId="47" fillId="6" borderId="1" xfId="0" applyFont="1" applyFill="1" applyBorder="1" applyAlignment="1">
      <alignment horizontal="left"/>
    </xf>
    <xf numFmtId="0" fontId="47" fillId="6" borderId="1" xfId="0" applyFont="1" applyFill="1" applyBorder="1" applyAlignment="1">
      <alignment horizontal="center"/>
    </xf>
    <xf numFmtId="0" fontId="47" fillId="6" borderId="1" xfId="0" applyFont="1" applyFill="1" applyBorder="1"/>
    <xf numFmtId="170" fontId="47" fillId="6" borderId="1" xfId="0" applyNumberFormat="1" applyFont="1" applyFill="1" applyBorder="1" applyAlignment="1">
      <alignment horizontal="center"/>
    </xf>
    <xf numFmtId="0" fontId="48" fillId="6" borderId="1" xfId="0" applyFont="1" applyFill="1" applyBorder="1" applyAlignment="1">
      <alignment horizontal="center"/>
    </xf>
    <xf numFmtId="170" fontId="48" fillId="6" borderId="1" xfId="0" applyNumberFormat="1" applyFont="1" applyFill="1" applyBorder="1" applyAlignment="1">
      <alignment horizontal="center"/>
    </xf>
    <xf numFmtId="0" fontId="37" fillId="10" borderId="22" xfId="3" applyFont="1" applyFill="1" applyBorder="1" applyAlignment="1">
      <alignment horizontal="center" vertical="center"/>
    </xf>
    <xf numFmtId="0" fontId="49" fillId="8" borderId="18" xfId="3" applyFont="1" applyFill="1" applyBorder="1" applyAlignment="1">
      <alignment horizontal="center" vertical="center" wrapText="1"/>
    </xf>
    <xf numFmtId="0" fontId="20" fillId="0" borderId="0" xfId="3" applyFont="1" applyAlignment="1">
      <alignment wrapText="1"/>
    </xf>
    <xf numFmtId="164" fontId="39" fillId="11" borderId="24" xfId="2" applyFont="1" applyFill="1" applyBorder="1" applyAlignment="1">
      <alignment vertical="center"/>
    </xf>
    <xf numFmtId="0" fontId="51" fillId="0" borderId="0" xfId="5" applyFont="1" applyBorder="1" applyAlignment="1"/>
    <xf numFmtId="0" fontId="1" fillId="0" borderId="0" xfId="5" applyFill="1"/>
    <xf numFmtId="0" fontId="52" fillId="0" borderId="0" xfId="5" applyFont="1" applyFill="1" applyBorder="1" applyAlignment="1">
      <alignment horizontal="right" vertical="center"/>
    </xf>
    <xf numFmtId="0" fontId="40" fillId="0" borderId="0" xfId="5" applyFont="1" applyFill="1" applyBorder="1" applyAlignment="1">
      <alignment horizontal="right" vertical="center"/>
    </xf>
    <xf numFmtId="0" fontId="21" fillId="0" borderId="0" xfId="5" applyFont="1" applyAlignment="1">
      <alignment horizontal="left" vertical="center"/>
    </xf>
    <xf numFmtId="0" fontId="44" fillId="0" borderId="0" xfId="5" applyFont="1" applyBorder="1" applyAlignment="1">
      <alignment vertical="center"/>
    </xf>
    <xf numFmtId="0" fontId="21" fillId="0" borderId="0" xfId="5" applyFont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6" fillId="0" borderId="0" xfId="5" applyFont="1" applyAlignment="1">
      <alignment horizontal="left"/>
    </xf>
    <xf numFmtId="0" fontId="21" fillId="0" borderId="0" xfId="5" applyFont="1" applyAlignment="1">
      <alignment horizontal="left"/>
    </xf>
    <xf numFmtId="0" fontId="21" fillId="0" borderId="0" xfId="5" applyFont="1" applyBorder="1" applyAlignment="1">
      <alignment horizontal="left"/>
    </xf>
    <xf numFmtId="0" fontId="21" fillId="0" borderId="47" xfId="5" applyFont="1" applyBorder="1" applyAlignment="1">
      <alignment horizontal="left"/>
    </xf>
    <xf numFmtId="0" fontId="6" fillId="0" borderId="0" xfId="5" applyFont="1" applyBorder="1" applyAlignment="1">
      <alignment horizontal="left"/>
    </xf>
    <xf numFmtId="0" fontId="1" fillId="0" borderId="0" xfId="5" applyBorder="1" applyAlignment="1">
      <alignment horizontal="left" vertical="center"/>
    </xf>
    <xf numFmtId="0" fontId="1" fillId="0" borderId="47" xfId="5" applyBorder="1" applyAlignment="1">
      <alignment horizontal="left" vertical="center"/>
    </xf>
    <xf numFmtId="0" fontId="21" fillId="0" borderId="17" xfId="3" applyFont="1" applyBorder="1" applyAlignment="1">
      <alignment horizontal="center"/>
    </xf>
    <xf numFmtId="0" fontId="20" fillId="0" borderId="0" xfId="3" applyFont="1" applyAlignment="1">
      <alignment horizontal="center" wrapText="1"/>
    </xf>
    <xf numFmtId="0" fontId="20" fillId="0" borderId="11" xfId="3" applyFont="1" applyBorder="1" applyAlignment="1">
      <alignment horizontal="center" wrapText="1"/>
    </xf>
    <xf numFmtId="14" fontId="23" fillId="0" borderId="34" xfId="3" applyNumberFormat="1" applyFont="1" applyBorder="1" applyAlignment="1">
      <alignment horizontal="center" vertical="center"/>
    </xf>
    <xf numFmtId="14" fontId="23" fillId="0" borderId="35" xfId="3" applyNumberFormat="1" applyFont="1" applyBorder="1" applyAlignment="1">
      <alignment horizontal="center" vertical="center"/>
    </xf>
    <xf numFmtId="14" fontId="23" fillId="0" borderId="36" xfId="3" applyNumberFormat="1" applyFont="1" applyBorder="1" applyAlignment="1">
      <alignment horizontal="center" vertical="center"/>
    </xf>
    <xf numFmtId="14" fontId="23" fillId="0" borderId="37" xfId="3" applyNumberFormat="1" applyFont="1" applyBorder="1" applyAlignment="1">
      <alignment horizontal="center" vertical="center"/>
    </xf>
    <xf numFmtId="14" fontId="23" fillId="0" borderId="0" xfId="3" applyNumberFormat="1" applyFont="1" applyBorder="1" applyAlignment="1">
      <alignment horizontal="center" vertical="center"/>
    </xf>
    <xf numFmtId="14" fontId="23" fillId="0" borderId="38" xfId="3" applyNumberFormat="1" applyFont="1" applyBorder="1" applyAlignment="1">
      <alignment horizontal="center" vertical="center"/>
    </xf>
    <xf numFmtId="14" fontId="23" fillId="0" borderId="39" xfId="3" applyNumberFormat="1" applyFont="1" applyBorder="1" applyAlignment="1">
      <alignment horizontal="center" vertical="center"/>
    </xf>
    <xf numFmtId="14" fontId="23" fillId="0" borderId="11" xfId="3" applyNumberFormat="1" applyFont="1" applyBorder="1" applyAlignment="1">
      <alignment horizontal="center" vertical="center"/>
    </xf>
    <xf numFmtId="14" fontId="23" fillId="0" borderId="40" xfId="3" applyNumberFormat="1" applyFont="1" applyBorder="1" applyAlignment="1">
      <alignment horizontal="center" vertical="center"/>
    </xf>
    <xf numFmtId="0" fontId="26" fillId="0" borderId="0" xfId="3" applyFont="1" applyAlignment="1">
      <alignment horizontal="center" vertical="center" wrapText="1"/>
    </xf>
    <xf numFmtId="0" fontId="25" fillId="0" borderId="0" xfId="3" applyFont="1" applyAlignment="1">
      <alignment horizontal="center" vertical="center" wrapText="1"/>
    </xf>
    <xf numFmtId="0" fontId="21" fillId="0" borderId="44" xfId="3" applyFont="1" applyBorder="1" applyAlignment="1">
      <alignment horizontal="center"/>
    </xf>
    <xf numFmtId="0" fontId="21" fillId="0" borderId="24" xfId="3" applyFont="1" applyBorder="1" applyAlignment="1">
      <alignment horizontal="center"/>
    </xf>
    <xf numFmtId="0" fontId="21" fillId="0" borderId="25" xfId="3" applyFont="1" applyBorder="1" applyAlignment="1">
      <alignment horizontal="center"/>
    </xf>
    <xf numFmtId="0" fontId="21" fillId="0" borderId="26" xfId="3" applyFont="1" applyBorder="1" applyAlignment="1">
      <alignment horizontal="center"/>
    </xf>
    <xf numFmtId="0" fontId="40" fillId="10" borderId="30" xfId="3" applyFont="1" applyFill="1" applyBorder="1" applyAlignment="1">
      <alignment horizontal="center" vertical="center"/>
    </xf>
    <xf numFmtId="0" fontId="40" fillId="10" borderId="31" xfId="3" applyFont="1" applyFill="1" applyBorder="1" applyAlignment="1">
      <alignment horizontal="center" vertical="center"/>
    </xf>
    <xf numFmtId="0" fontId="40" fillId="10" borderId="32" xfId="3" applyFont="1" applyFill="1" applyBorder="1" applyAlignment="1">
      <alignment horizontal="center" vertical="center"/>
    </xf>
    <xf numFmtId="0" fontId="37" fillId="9" borderId="8" xfId="3" applyFont="1" applyFill="1" applyBorder="1" applyAlignment="1">
      <alignment horizontal="center" vertical="center"/>
    </xf>
    <xf numFmtId="0" fontId="37" fillId="9" borderId="13" xfId="3" applyFont="1" applyFill="1" applyBorder="1" applyAlignment="1">
      <alignment horizontal="center" vertical="center"/>
    </xf>
    <xf numFmtId="0" fontId="35" fillId="8" borderId="14" xfId="3" applyFont="1" applyFill="1" applyBorder="1" applyAlignment="1">
      <alignment horizontal="center" vertical="center" wrapText="1"/>
    </xf>
    <xf numFmtId="0" fontId="35" fillId="8" borderId="15" xfId="3" applyFont="1" applyFill="1" applyBorder="1" applyAlignment="1">
      <alignment horizontal="center" vertical="center" wrapText="1"/>
    </xf>
    <xf numFmtId="0" fontId="37" fillId="10" borderId="8" xfId="3" applyFont="1" applyFill="1" applyBorder="1" applyAlignment="1">
      <alignment horizontal="center" vertical="center"/>
    </xf>
    <xf numFmtId="0" fontId="37" fillId="10" borderId="13" xfId="3" applyFont="1" applyFill="1" applyBorder="1" applyAlignment="1">
      <alignment horizontal="center" vertical="center"/>
    </xf>
    <xf numFmtId="0" fontId="37" fillId="10" borderId="21" xfId="3" applyFont="1" applyFill="1" applyBorder="1" applyAlignment="1">
      <alignment horizontal="center" vertical="center"/>
    </xf>
    <xf numFmtId="0" fontId="37" fillId="10" borderId="22" xfId="3" applyFont="1" applyFill="1" applyBorder="1" applyAlignment="1">
      <alignment horizontal="center" vertical="center"/>
    </xf>
    <xf numFmtId="0" fontId="6" fillId="16" borderId="0" xfId="0" applyFont="1" applyFill="1" applyAlignment="1">
      <alignment horizontal="center" vertical="top" wrapText="1"/>
    </xf>
    <xf numFmtId="0" fontId="6" fillId="16" borderId="16" xfId="0" applyFont="1" applyFill="1" applyBorder="1" applyAlignment="1">
      <alignment horizontal="center" vertical="top" wrapText="1"/>
    </xf>
    <xf numFmtId="0" fontId="29" fillId="0" borderId="0" xfId="0" applyFont="1" applyAlignment="1">
      <alignment horizontal="right" vertical="center" wrapText="1"/>
    </xf>
    <xf numFmtId="0" fontId="29" fillId="0" borderId="14" xfId="0" applyFont="1" applyBorder="1" applyAlignment="1">
      <alignment horizontal="right" vertical="center" wrapText="1"/>
    </xf>
    <xf numFmtId="0" fontId="44" fillId="0" borderId="46" xfId="5" applyFont="1" applyBorder="1" applyAlignment="1">
      <alignment horizontal="left" vertical="center"/>
    </xf>
    <xf numFmtId="0" fontId="21" fillId="0" borderId="17" xfId="5" applyFont="1" applyBorder="1" applyAlignment="1">
      <alignment horizontal="center" wrapText="1"/>
    </xf>
    <xf numFmtId="0" fontId="53" fillId="18" borderId="0" xfId="5" applyFont="1" applyFill="1" applyBorder="1" applyAlignment="1">
      <alignment horizontal="center" vertical="center"/>
    </xf>
    <xf numFmtId="0" fontId="21" fillId="0" borderId="47" xfId="5" applyFont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55" fillId="0" borderId="0" xfId="5" applyFont="1" applyFill="1" applyBorder="1" applyAlignment="1">
      <alignment horizontal="left" vertical="center"/>
    </xf>
    <xf numFmtId="0" fontId="21" fillId="0" borderId="46" xfId="5" applyFont="1" applyBorder="1" applyAlignment="1">
      <alignment horizontal="left" vertical="center"/>
    </xf>
    <xf numFmtId="0" fontId="42" fillId="10" borderId="30" xfId="5" applyFont="1" applyFill="1" applyBorder="1" applyAlignment="1">
      <alignment horizontal="center" vertical="center"/>
    </xf>
    <xf numFmtId="0" fontId="42" fillId="10" borderId="31" xfId="5" applyFont="1" applyFill="1" applyBorder="1" applyAlignment="1">
      <alignment horizontal="center" vertical="center"/>
    </xf>
    <xf numFmtId="0" fontId="42" fillId="10" borderId="32" xfId="5" applyFont="1" applyFill="1" applyBorder="1" applyAlignment="1">
      <alignment horizontal="center" vertical="center"/>
    </xf>
    <xf numFmtId="1" fontId="39" fillId="11" borderId="25" xfId="6" applyNumberFormat="1" applyFont="1" applyFill="1" applyBorder="1" applyAlignment="1">
      <alignment horizontal="center" vertical="center"/>
    </xf>
    <xf numFmtId="1" fontId="39" fillId="11" borderId="26" xfId="6" applyNumberFormat="1" applyFont="1" applyFill="1" applyBorder="1" applyAlignment="1">
      <alignment horizontal="center" vertical="center"/>
    </xf>
    <xf numFmtId="0" fontId="21" fillId="0" borderId="0" xfId="5" applyFont="1" applyBorder="1" applyAlignment="1">
      <alignment horizontal="center"/>
    </xf>
    <xf numFmtId="0" fontId="32" fillId="0" borderId="0" xfId="5" applyFont="1" applyAlignment="1">
      <alignment horizontal="center" wrapText="1"/>
    </xf>
    <xf numFmtId="0" fontId="21" fillId="0" borderId="43" xfId="5" applyFont="1" applyBorder="1" applyAlignment="1">
      <alignment horizontal="center"/>
    </xf>
    <xf numFmtId="0" fontId="13" fillId="0" borderId="0" xfId="5" applyFont="1" applyAlignment="1">
      <alignment horizontal="left"/>
    </xf>
    <xf numFmtId="0" fontId="52" fillId="10" borderId="45" xfId="5" applyFont="1" applyFill="1" applyBorder="1" applyAlignment="1">
      <alignment horizontal="right" vertical="center"/>
    </xf>
    <xf numFmtId="0" fontId="40" fillId="10" borderId="45" xfId="5" applyFont="1" applyFill="1" applyBorder="1" applyAlignment="1">
      <alignment horizontal="right" vertical="center"/>
    </xf>
    <xf numFmtId="0" fontId="36" fillId="8" borderId="0" xfId="5" applyFont="1" applyFill="1" applyAlignment="1">
      <alignment horizontal="center" vertical="center" wrapText="1"/>
    </xf>
    <xf numFmtId="0" fontId="36" fillId="8" borderId="19" xfId="5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left" vertical="top" wrapText="1"/>
    </xf>
    <xf numFmtId="0" fontId="15" fillId="12" borderId="0" xfId="0" applyFont="1" applyFill="1" applyAlignment="1">
      <alignment horizontal="left" vertical="center" wrapText="1"/>
    </xf>
    <xf numFmtId="0" fontId="40" fillId="10" borderId="49" xfId="5" applyFont="1" applyFill="1" applyBorder="1" applyAlignment="1">
      <alignment horizontal="center" vertical="center"/>
    </xf>
    <xf numFmtId="0" fontId="40" fillId="10" borderId="17" xfId="5" applyFont="1" applyFill="1" applyBorder="1" applyAlignment="1">
      <alignment horizontal="center" vertical="center"/>
    </xf>
    <xf numFmtId="0" fontId="40" fillId="10" borderId="50" xfId="5" applyFont="1" applyFill="1" applyBorder="1" applyAlignment="1">
      <alignment horizontal="center" vertical="center"/>
    </xf>
    <xf numFmtId="0" fontId="50" fillId="17" borderId="48" xfId="0" applyFont="1" applyFill="1" applyBorder="1" applyAlignment="1">
      <alignment horizontal="center" vertical="center" wrapText="1"/>
    </xf>
    <xf numFmtId="0" fontId="36" fillId="8" borderId="0" xfId="5" applyFont="1" applyFill="1" applyBorder="1" applyAlignment="1">
      <alignment horizontal="center" vertical="center" wrapText="1"/>
    </xf>
    <xf numFmtId="0" fontId="35" fillId="8" borderId="48" xfId="5" applyFont="1" applyFill="1" applyBorder="1" applyAlignment="1">
      <alignment horizontal="center" vertical="center"/>
    </xf>
    <xf numFmtId="0" fontId="50" fillId="17" borderId="48" xfId="0" applyFont="1" applyFill="1" applyBorder="1" applyAlignment="1">
      <alignment horizontal="left" vertical="center" wrapText="1"/>
    </xf>
  </cellXfs>
  <cellStyles count="8">
    <cellStyle name="Currency" xfId="2" builtinId="4"/>
    <cellStyle name="Currency 2" xfId="4" xr:uid="{16C88E8D-22F3-4F68-B623-361921F2C274}"/>
    <cellStyle name="Currency 3" xfId="6" xr:uid="{0067081D-1E1F-4B9C-9B1A-131812993E66}"/>
    <cellStyle name="Hyperlink" xfId="7" builtinId="8"/>
    <cellStyle name="Normal" xfId="0" builtinId="0"/>
    <cellStyle name="Normal 2" xfId="1" xr:uid="{FD541655-AD1A-DB44-9E83-DB92EE297176}"/>
    <cellStyle name="Normal 3" xfId="3" xr:uid="{E96B6332-DD7F-4959-9FC0-AD02EF072DE9}"/>
    <cellStyle name="Normal 4" xfId="5" xr:uid="{C5722C26-3339-473A-B3BA-E5FD4B8A47FD}"/>
  </cellStyles>
  <dxfs count="3">
    <dxf>
      <font>
        <color rgb="FFC00000"/>
      </font>
      <fill>
        <patternFill>
          <bgColor rgb="FFF5C2BC"/>
        </patternFill>
      </fill>
    </dxf>
    <dxf>
      <font>
        <color theme="1" tint="0.34998626667073579"/>
      </font>
      <fill>
        <patternFill>
          <bgColor theme="9" tint="0.79998168889431442"/>
        </patternFill>
      </fill>
    </dxf>
    <dxf>
      <font>
        <color theme="8" tint="-0.499984740745262"/>
      </font>
      <fill>
        <patternFill>
          <bgColor theme="4" tint="0.79998168889431442"/>
        </patternFill>
      </fill>
    </dxf>
  </dxfs>
  <tableStyles count="0" defaultTableStyle="TableStyleMedium9" defaultPivotStyle="PivotStyleMedium7"/>
  <colors>
    <mruColors>
      <color rgb="FFD29F13"/>
      <color rgb="FF486779"/>
      <color rgb="FFB5C8D3"/>
      <color rgb="FFE4ECF0"/>
      <color rgb="FFB2C7D2"/>
      <color rgb="FF47576D"/>
      <color rgb="FF00BD32"/>
      <color rgb="FFF5C2BC"/>
      <color rgb="FF03C2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cid:image001.png@01D656AD.8325C5B0" TargetMode="External"/><Relationship Id="rId5" Type="http://schemas.openxmlformats.org/officeDocument/2006/relationships/image" Target="../media/image5.png"/><Relationship Id="rId4" Type="http://schemas.openxmlformats.org/officeDocument/2006/relationships/image" Target="cid:image003.png@01D656AD.AAD8203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85725</xdr:rowOff>
    </xdr:from>
    <xdr:to>
      <xdr:col>2</xdr:col>
      <xdr:colOff>157485</xdr:colOff>
      <xdr:row>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85750"/>
          <a:ext cx="995685" cy="118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261471</xdr:colOff>
      <xdr:row>7</xdr:row>
      <xdr:rowOff>65104</xdr:rowOff>
    </xdr:to>
    <xdr:pic>
      <xdr:nvPicPr>
        <xdr:cNvPr id="3" name="Picture 2" descr="A picture containing ground, outdoor, sky, field&#10;&#10;Description generated with very high confidenc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1961" cy="13724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28576</xdr:rowOff>
    </xdr:from>
    <xdr:to>
      <xdr:col>1</xdr:col>
      <xdr:colOff>1057275</xdr:colOff>
      <xdr:row>3</xdr:row>
      <xdr:rowOff>337882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28576"/>
          <a:ext cx="990600" cy="1033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12</xdr:row>
          <xdr:rowOff>95250</xdr:rowOff>
        </xdr:from>
        <xdr:to>
          <xdr:col>5</xdr:col>
          <xdr:colOff>114300</xdr:colOff>
          <xdr:row>13</xdr:row>
          <xdr:rowOff>114300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N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107950</xdr:rowOff>
        </xdr:from>
        <xdr:to>
          <xdr:col>11</xdr:col>
          <xdr:colOff>171450</xdr:colOff>
          <xdr:row>13</xdr:row>
          <xdr:rowOff>133350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3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N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91265</xdr:colOff>
      <xdr:row>0</xdr:row>
      <xdr:rowOff>0</xdr:rowOff>
    </xdr:from>
    <xdr:to>
      <xdr:col>14</xdr:col>
      <xdr:colOff>1327940</xdr:colOff>
      <xdr:row>7</xdr:row>
      <xdr:rowOff>85746</xdr:rowOff>
    </xdr:to>
    <xdr:pic>
      <xdr:nvPicPr>
        <xdr:cNvPr id="6" name="Picture 5" descr="A picture containing ground, outdoor, sky, field&#10;&#10;Description generated with very high confidenc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5" y="0"/>
          <a:ext cx="6157925" cy="145343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44</xdr:row>
      <xdr:rowOff>24424</xdr:rowOff>
    </xdr:from>
    <xdr:to>
      <xdr:col>14</xdr:col>
      <xdr:colOff>940288</xdr:colOff>
      <xdr:row>54</xdr:row>
      <xdr:rowOff>109563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10892693"/>
          <a:ext cx="5702788" cy="2038985"/>
        </a:xfrm>
        <a:prstGeom prst="rect">
          <a:avLst/>
        </a:prstGeom>
      </xdr:spPr>
    </xdr:pic>
    <xdr:clientData/>
  </xdr:twoCellAnchor>
  <xdr:twoCellAnchor>
    <xdr:from>
      <xdr:col>0</xdr:col>
      <xdr:colOff>122115</xdr:colOff>
      <xdr:row>59</xdr:row>
      <xdr:rowOff>24425</xdr:rowOff>
    </xdr:from>
    <xdr:to>
      <xdr:col>14</xdr:col>
      <xdr:colOff>1074615</xdr:colOff>
      <xdr:row>65</xdr:row>
      <xdr:rowOff>129199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5" y="13823463"/>
          <a:ext cx="5873750" cy="127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73268</xdr:colOff>
      <xdr:row>69</xdr:row>
      <xdr:rowOff>144353</xdr:rowOff>
    </xdr:from>
    <xdr:to>
      <xdr:col>14</xdr:col>
      <xdr:colOff>650141</xdr:colOff>
      <xdr:row>80</xdr:row>
      <xdr:rowOff>157774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556" y="15897238"/>
          <a:ext cx="5192835" cy="2162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24423</xdr:colOff>
      <xdr:row>37</xdr:row>
      <xdr:rowOff>195384</xdr:rowOff>
    </xdr:from>
    <xdr:to>
      <xdr:col>14</xdr:col>
      <xdr:colOff>1318846</xdr:colOff>
      <xdr:row>42</xdr:row>
      <xdr:rowOff>61057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4423" y="9610480"/>
          <a:ext cx="6215673" cy="9280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200">
              <a:latin typeface="Georgia" panose="02040502050405020303" pitchFamily="18" charset="0"/>
            </a:rPr>
            <a:t>Please provide a screen shot of your account and name or copy of a deposit slip ensuring both are clearly visable.</a:t>
          </a:r>
        </a:p>
        <a:p>
          <a:endParaRPr lang="en-NZ" sz="1200">
            <a:latin typeface="Georgia" panose="02040502050405020303" pitchFamily="18" charset="0"/>
          </a:endParaRPr>
        </a:p>
        <a:p>
          <a:r>
            <a:rPr lang="en-NZ" sz="1200">
              <a:latin typeface="Georgia" panose="02040502050405020303" pitchFamily="18" charset="0"/>
            </a:rPr>
            <a:t>Examples below:</a:t>
          </a:r>
        </a:p>
      </xdr:txBody>
    </xdr:sp>
    <xdr:clientData/>
  </xdr:twoCellAnchor>
  <xdr:twoCellAnchor>
    <xdr:from>
      <xdr:col>0</xdr:col>
      <xdr:colOff>73269</xdr:colOff>
      <xdr:row>43</xdr:row>
      <xdr:rowOff>61057</xdr:rowOff>
    </xdr:from>
    <xdr:to>
      <xdr:col>14</xdr:col>
      <xdr:colOff>1135673</xdr:colOff>
      <xdr:row>55</xdr:row>
      <xdr:rowOff>36635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3269" y="10733942"/>
          <a:ext cx="5983654" cy="2320193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0</xdr:col>
      <xdr:colOff>66919</xdr:colOff>
      <xdr:row>56</xdr:row>
      <xdr:rowOff>66919</xdr:rowOff>
    </xdr:from>
    <xdr:to>
      <xdr:col>14</xdr:col>
      <xdr:colOff>1129323</xdr:colOff>
      <xdr:row>68</xdr:row>
      <xdr:rowOff>24423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66919" y="13279804"/>
          <a:ext cx="5983654" cy="2302119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0</xdr:col>
      <xdr:colOff>48357</xdr:colOff>
      <xdr:row>69</xdr:row>
      <xdr:rowOff>48358</xdr:rowOff>
    </xdr:from>
    <xdr:to>
      <xdr:col>14</xdr:col>
      <xdr:colOff>1110761</xdr:colOff>
      <xdr:row>81</xdr:row>
      <xdr:rowOff>109416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8357" y="15801243"/>
          <a:ext cx="5983654" cy="2405673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330553</xdr:colOff>
      <xdr:row>3</xdr:row>
      <xdr:rowOff>469900</xdr:rowOff>
    </xdr:from>
    <xdr:to>
      <xdr:col>8</xdr:col>
      <xdr:colOff>289487</xdr:colOff>
      <xdr:row>10</xdr:row>
      <xdr:rowOff>196850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403" y="1060450"/>
          <a:ext cx="1279734" cy="1631950"/>
        </a:xfrm>
        <a:prstGeom prst="rect">
          <a:avLst/>
        </a:prstGeom>
      </xdr:spPr>
    </xdr:pic>
    <xdr:clientData/>
  </xdr:twoCellAnchor>
  <xdr:twoCellAnchor editAs="oneCell">
    <xdr:from>
      <xdr:col>6</xdr:col>
      <xdr:colOff>443521</xdr:colOff>
      <xdr:row>12</xdr:row>
      <xdr:rowOff>38101</xdr:rowOff>
    </xdr:from>
    <xdr:to>
      <xdr:col>8</xdr:col>
      <xdr:colOff>244434</xdr:colOff>
      <xdr:row>18</xdr:row>
      <xdr:rowOff>76201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1753"/>
        <a:stretch/>
      </xdr:blipFill>
      <xdr:spPr>
        <a:xfrm>
          <a:off x="7806346" y="3028951"/>
          <a:ext cx="1172513" cy="1466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155575</xdr:colOff>
      <xdr:row>20</xdr:row>
      <xdr:rowOff>19049</xdr:rowOff>
    </xdr:from>
    <xdr:to>
      <xdr:col>8</xdr:col>
      <xdr:colOff>650117</xdr:colOff>
      <xdr:row>27</xdr:row>
      <xdr:rowOff>90175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4425" y="4864099"/>
          <a:ext cx="1815342" cy="1703076"/>
        </a:xfrm>
        <a:prstGeom prst="rect">
          <a:avLst/>
        </a:prstGeom>
      </xdr:spPr>
    </xdr:pic>
    <xdr:clientData/>
  </xdr:twoCellAnchor>
  <xdr:twoCellAnchor editAs="oneCell">
    <xdr:from>
      <xdr:col>6</xdr:col>
      <xdr:colOff>229637</xdr:colOff>
      <xdr:row>28</xdr:row>
      <xdr:rowOff>196850</xdr:rowOff>
    </xdr:from>
    <xdr:to>
      <xdr:col>8</xdr:col>
      <xdr:colOff>353463</xdr:colOff>
      <xdr:row>32</xdr:row>
      <xdr:rowOff>69337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9616"/>
        <a:stretch/>
      </xdr:blipFill>
      <xdr:spPr>
        <a:xfrm>
          <a:off x="7538487" y="6908800"/>
          <a:ext cx="1444626" cy="7487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Order Tracking"/>
    </sheetNames>
    <sheetDataSet>
      <sheetData sheetId="0">
        <row r="59">
          <cell r="E59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keting@dadspies.co.nz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4A823-C5C9-4A41-9E33-522CFC4420D5}">
  <sheetPr>
    <tabColor rgb="FFD29F13"/>
  </sheetPr>
  <dimension ref="A2:S24"/>
  <sheetViews>
    <sheetView showGridLines="0" topLeftCell="A10" workbookViewId="0">
      <selection activeCell="H28" sqref="H28"/>
    </sheetView>
  </sheetViews>
  <sheetFormatPr defaultRowHeight="15.5" x14ac:dyDescent="0.35"/>
  <sheetData>
    <row r="2" spans="1:19" ht="27.5" x14ac:dyDescent="0.55000000000000004">
      <c r="D2" s="50" t="s">
        <v>65</v>
      </c>
    </row>
    <row r="3" spans="1:19" x14ac:dyDescent="0.35">
      <c r="C3" s="1"/>
      <c r="D3" s="1" t="s">
        <v>75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35">
      <c r="C4" s="1"/>
      <c r="D4" s="1" t="s">
        <v>76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35">
      <c r="C5" s="1"/>
      <c r="D5" s="1" t="s">
        <v>67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35">
      <c r="C6" s="1"/>
      <c r="D6" s="51" t="s">
        <v>68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35">
      <c r="C7" s="1"/>
      <c r="D7" s="1" t="s">
        <v>69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3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 customHeight="1" x14ac:dyDescent="0.35">
      <c r="A9" s="47"/>
      <c r="B9" s="52" t="s">
        <v>71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5.75" customHeight="1" x14ac:dyDescent="0.3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5.75" customHeight="1" x14ac:dyDescent="0.35">
      <c r="B11" s="1" t="s">
        <v>77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5.75" customHeight="1" x14ac:dyDescent="0.3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5.75" customHeight="1" x14ac:dyDescent="0.35"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</row>
    <row r="14" spans="1:19" ht="18.75" customHeight="1" x14ac:dyDescent="0.35">
      <c r="A14" s="48"/>
      <c r="B14" s="59" t="s">
        <v>70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5.75" customHeight="1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5.75" customHeight="1" x14ac:dyDescent="0.35">
      <c r="B16" s="1" t="s">
        <v>78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5.75" customHeight="1" x14ac:dyDescent="0.3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9" spans="1:19" ht="18.75" customHeight="1" x14ac:dyDescent="0.35">
      <c r="A19" s="49"/>
      <c r="B19" s="58" t="s">
        <v>81</v>
      </c>
    </row>
    <row r="20" spans="1:19" ht="15.75" customHeight="1" x14ac:dyDescent="0.35">
      <c r="B20" s="1"/>
    </row>
    <row r="21" spans="1:19" ht="15.75" customHeight="1" x14ac:dyDescent="0.35">
      <c r="B21" s="1" t="s">
        <v>79</v>
      </c>
    </row>
    <row r="22" spans="1:19" ht="15.75" customHeight="1" x14ac:dyDescent="0.35">
      <c r="B22" s="1" t="s">
        <v>80</v>
      </c>
    </row>
    <row r="23" spans="1:19" ht="15.75" customHeight="1" x14ac:dyDescent="0.35">
      <c r="B23" s="1"/>
    </row>
    <row r="24" spans="1:19" x14ac:dyDescent="0.35">
      <c r="B24" s="1"/>
    </row>
  </sheetData>
  <sheetProtection formatCells="0" formatColumns="0" formatRows="0" insertColumns="0" insertRows="0" insertHyperlinks="0" deleteColumns="0" deleteRows="0" sort="0" autoFilter="0" pivotTables="0"/>
  <hyperlinks>
    <hyperlink ref="D6" r:id="rId1" xr:uid="{60C77312-F710-47EC-94A6-425B23631E6F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B2E9-1E94-464A-9BA7-0A44265D7785}">
  <sheetPr>
    <tabColor theme="4" tint="0.59999389629810485"/>
  </sheetPr>
  <dimension ref="A9:N38"/>
  <sheetViews>
    <sheetView showGridLines="0" view="pageLayout" zoomScale="51" zoomScaleNormal="120" zoomScalePageLayoutView="51" workbookViewId="0">
      <selection activeCell="L13" sqref="L13"/>
    </sheetView>
  </sheetViews>
  <sheetFormatPr defaultColWidth="8.75" defaultRowHeight="14.5" x14ac:dyDescent="0.35"/>
  <cols>
    <col min="1" max="4" width="3.83203125" style="34" customWidth="1"/>
    <col min="5" max="5" width="1.25" style="34" customWidth="1"/>
    <col min="6" max="6" width="3.83203125" style="34" hidden="1" customWidth="1"/>
    <col min="7" max="12" width="7.83203125" style="34" customWidth="1"/>
    <col min="13" max="13" width="8.1640625" style="34" customWidth="1"/>
    <col min="14" max="14" width="6.75" style="34" customWidth="1"/>
    <col min="15" max="16384" width="8.75" style="34"/>
  </cols>
  <sheetData>
    <row r="9" spans="1:14" ht="23.25" customHeight="1" thickBot="1" x14ac:dyDescent="0.4">
      <c r="A9" s="33" t="s">
        <v>92</v>
      </c>
      <c r="B9" s="54"/>
      <c r="C9" s="54"/>
      <c r="D9" s="54"/>
      <c r="E9" s="142"/>
      <c r="F9" s="142"/>
      <c r="G9" s="142"/>
      <c r="H9" s="142"/>
      <c r="I9" s="142"/>
      <c r="J9" s="142"/>
      <c r="K9" s="142"/>
      <c r="L9" s="142"/>
      <c r="M9" s="142"/>
      <c r="N9" s="54"/>
    </row>
    <row r="10" spans="1:14" ht="23.25" customHeight="1" thickBot="1" x14ac:dyDescent="0.4">
      <c r="A10" s="33" t="s">
        <v>93</v>
      </c>
      <c r="B10" s="54"/>
      <c r="C10" s="54"/>
      <c r="D10" s="54"/>
      <c r="E10" s="54"/>
      <c r="F10" s="142"/>
      <c r="G10" s="142"/>
      <c r="H10" s="142"/>
      <c r="I10" s="142"/>
      <c r="J10" s="142"/>
      <c r="K10" s="142"/>
      <c r="L10" s="142"/>
      <c r="M10" s="142"/>
      <c r="N10" s="54"/>
    </row>
    <row r="11" spans="1:14" ht="23.25" customHeight="1" thickBot="1" x14ac:dyDescent="0.4">
      <c r="A11" s="33" t="s">
        <v>43</v>
      </c>
      <c r="B11" s="54"/>
      <c r="C11" s="54"/>
      <c r="D11" s="54"/>
      <c r="E11" s="142"/>
      <c r="F11" s="142"/>
      <c r="G11" s="142"/>
      <c r="H11" s="142"/>
      <c r="I11" s="142"/>
      <c r="J11" s="142"/>
      <c r="K11" s="142"/>
      <c r="L11" s="142"/>
      <c r="M11" s="142"/>
      <c r="N11" s="54"/>
    </row>
    <row r="12" spans="1:14" ht="15.5" x14ac:dyDescent="0.35">
      <c r="A12" s="35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4" ht="92.25" customHeight="1" x14ac:dyDescent="0.35">
      <c r="A13" s="165" t="s">
        <v>44</v>
      </c>
      <c r="B13" s="165"/>
      <c r="C13" s="165"/>
      <c r="D13" s="165"/>
      <c r="E13" s="165"/>
      <c r="F13" s="166"/>
      <c r="G13" s="66"/>
      <c r="H13" s="66"/>
      <c r="I13" s="66"/>
      <c r="J13" s="66"/>
      <c r="K13" s="66"/>
      <c r="L13" s="66"/>
      <c r="M13" s="124" t="s">
        <v>94</v>
      </c>
      <c r="N13" s="124" t="s">
        <v>95</v>
      </c>
    </row>
    <row r="14" spans="1:14" ht="11.25" customHeight="1" x14ac:dyDescent="0.35">
      <c r="A14" s="163" t="s">
        <v>47</v>
      </c>
      <c r="B14" s="163"/>
      <c r="C14" s="163"/>
      <c r="D14" s="163"/>
      <c r="E14" s="163"/>
      <c r="F14" s="164"/>
      <c r="G14" s="67"/>
      <c r="H14" s="67"/>
      <c r="I14" s="67"/>
      <c r="J14" s="67"/>
      <c r="K14" s="67"/>
      <c r="L14" s="67"/>
      <c r="M14" s="68"/>
      <c r="N14" s="69"/>
    </row>
    <row r="15" spans="1:14" ht="15.5" x14ac:dyDescent="0.35">
      <c r="A15" s="167" t="s">
        <v>50</v>
      </c>
      <c r="B15" s="167"/>
      <c r="C15" s="167"/>
      <c r="D15" s="167"/>
      <c r="E15" s="167"/>
      <c r="F15" s="168"/>
      <c r="G15" s="70"/>
      <c r="H15" s="70"/>
      <c r="I15" s="70"/>
      <c r="J15" s="70"/>
      <c r="K15" s="70"/>
      <c r="L15" s="70"/>
      <c r="M15" s="71"/>
      <c r="N15" s="72"/>
    </row>
    <row r="16" spans="1:14" ht="16" thickBot="1" x14ac:dyDescent="0.4">
      <c r="A16" s="169" t="s">
        <v>51</v>
      </c>
      <c r="B16" s="169"/>
      <c r="C16" s="169"/>
      <c r="D16" s="169"/>
      <c r="E16" s="169"/>
      <c r="F16" s="170"/>
      <c r="G16" s="73"/>
      <c r="H16" s="73"/>
      <c r="I16" s="123"/>
      <c r="J16" s="123"/>
      <c r="K16" s="123"/>
      <c r="L16" s="123"/>
      <c r="M16" s="74"/>
      <c r="N16" s="75"/>
    </row>
    <row r="17" spans="1:14" ht="17.25" customHeight="1" thickBot="1" x14ac:dyDescent="0.4">
      <c r="A17" s="157"/>
      <c r="B17" s="158"/>
      <c r="C17" s="158"/>
      <c r="D17" s="158"/>
      <c r="E17" s="158"/>
      <c r="F17" s="159"/>
      <c r="G17" s="76"/>
      <c r="H17" s="76"/>
      <c r="I17" s="76"/>
      <c r="J17" s="76"/>
      <c r="K17" s="76"/>
      <c r="L17" s="76"/>
      <c r="M17" s="77"/>
      <c r="N17" s="78"/>
    </row>
    <row r="18" spans="1:14" ht="17.25" customHeight="1" thickBot="1" x14ac:dyDescent="0.4">
      <c r="A18" s="157"/>
      <c r="B18" s="158"/>
      <c r="C18" s="158"/>
      <c r="D18" s="158"/>
      <c r="E18" s="158"/>
      <c r="F18" s="159"/>
      <c r="G18" s="76"/>
      <c r="H18" s="76"/>
      <c r="I18" s="76"/>
      <c r="J18" s="76"/>
      <c r="K18" s="76"/>
      <c r="L18" s="76"/>
      <c r="M18" s="77"/>
      <c r="N18" s="78"/>
    </row>
    <row r="19" spans="1:14" ht="17.25" customHeight="1" thickBot="1" x14ac:dyDescent="0.4">
      <c r="A19" s="157"/>
      <c r="B19" s="158"/>
      <c r="C19" s="158"/>
      <c r="D19" s="158"/>
      <c r="E19" s="158"/>
      <c r="F19" s="159"/>
      <c r="G19" s="76"/>
      <c r="H19" s="76"/>
      <c r="I19" s="76"/>
      <c r="J19" s="76"/>
      <c r="K19" s="76"/>
      <c r="L19" s="76"/>
      <c r="M19" s="77"/>
      <c r="N19" s="78"/>
    </row>
    <row r="20" spans="1:14" ht="17.25" customHeight="1" thickBot="1" x14ac:dyDescent="0.4">
      <c r="A20" s="157"/>
      <c r="B20" s="158"/>
      <c r="C20" s="158"/>
      <c r="D20" s="158"/>
      <c r="E20" s="158"/>
      <c r="F20" s="159"/>
      <c r="G20" s="76"/>
      <c r="H20" s="76"/>
      <c r="I20" s="76"/>
      <c r="J20" s="76"/>
      <c r="K20" s="76"/>
      <c r="L20" s="76"/>
      <c r="M20" s="77"/>
      <c r="N20" s="78"/>
    </row>
    <row r="21" spans="1:14" ht="17.25" customHeight="1" thickBot="1" x14ac:dyDescent="0.4">
      <c r="A21" s="157"/>
      <c r="B21" s="158"/>
      <c r="C21" s="158"/>
      <c r="D21" s="158"/>
      <c r="E21" s="158"/>
      <c r="F21" s="159"/>
      <c r="G21" s="76"/>
      <c r="H21" s="76"/>
      <c r="I21" s="76"/>
      <c r="J21" s="76"/>
      <c r="K21" s="76"/>
      <c r="L21" s="76"/>
      <c r="M21" s="77"/>
      <c r="N21" s="78"/>
    </row>
    <row r="22" spans="1:14" ht="17.25" customHeight="1" thickBot="1" x14ac:dyDescent="0.4">
      <c r="A22" s="157"/>
      <c r="B22" s="158"/>
      <c r="C22" s="158"/>
      <c r="D22" s="158"/>
      <c r="E22" s="158"/>
      <c r="F22" s="159"/>
      <c r="G22" s="76"/>
      <c r="H22" s="76"/>
      <c r="I22" s="76"/>
      <c r="J22" s="76"/>
      <c r="K22" s="76"/>
      <c r="L22" s="76"/>
      <c r="M22" s="77"/>
      <c r="N22" s="78"/>
    </row>
    <row r="23" spans="1:14" ht="17.25" customHeight="1" thickBot="1" x14ac:dyDescent="0.4">
      <c r="A23" s="157"/>
      <c r="B23" s="158"/>
      <c r="C23" s="158"/>
      <c r="D23" s="158"/>
      <c r="E23" s="158"/>
      <c r="F23" s="159"/>
      <c r="G23" s="76"/>
      <c r="H23" s="76"/>
      <c r="I23" s="76"/>
      <c r="J23" s="76"/>
      <c r="K23" s="76"/>
      <c r="L23" s="76"/>
      <c r="M23" s="77"/>
      <c r="N23" s="78"/>
    </row>
    <row r="24" spans="1:14" ht="17.25" customHeight="1" thickBot="1" x14ac:dyDescent="0.4">
      <c r="A24" s="157"/>
      <c r="B24" s="158"/>
      <c r="C24" s="158"/>
      <c r="D24" s="158"/>
      <c r="E24" s="158"/>
      <c r="F24" s="159"/>
      <c r="G24" s="76"/>
      <c r="H24" s="76"/>
      <c r="I24" s="76"/>
      <c r="J24" s="76"/>
      <c r="K24" s="76"/>
      <c r="L24" s="76"/>
      <c r="M24" s="77"/>
      <c r="N24" s="78"/>
    </row>
    <row r="25" spans="1:14" ht="17.25" customHeight="1" thickBot="1" x14ac:dyDescent="0.4">
      <c r="A25" s="157"/>
      <c r="B25" s="158"/>
      <c r="C25" s="158"/>
      <c r="D25" s="158"/>
      <c r="E25" s="158"/>
      <c r="F25" s="159"/>
      <c r="G25" s="76"/>
      <c r="H25" s="76"/>
      <c r="I25" s="76"/>
      <c r="J25" s="76"/>
      <c r="K25" s="76"/>
      <c r="L25" s="76"/>
      <c r="M25" s="77"/>
      <c r="N25" s="78"/>
    </row>
    <row r="26" spans="1:14" ht="17.25" customHeight="1" thickBot="1" x14ac:dyDescent="0.4">
      <c r="A26" s="157"/>
      <c r="B26" s="158"/>
      <c r="C26" s="158"/>
      <c r="D26" s="158"/>
      <c r="E26" s="158"/>
      <c r="F26" s="159"/>
      <c r="G26" s="76"/>
      <c r="H26" s="76"/>
      <c r="I26" s="76"/>
      <c r="J26" s="76"/>
      <c r="K26" s="76"/>
      <c r="L26" s="76"/>
      <c r="M26" s="77"/>
      <c r="N26" s="78"/>
    </row>
    <row r="27" spans="1:14" ht="17.25" customHeight="1" thickBot="1" x14ac:dyDescent="0.4">
      <c r="A27" s="157"/>
      <c r="B27" s="158"/>
      <c r="C27" s="158"/>
      <c r="D27" s="158"/>
      <c r="E27" s="158"/>
      <c r="F27" s="159"/>
      <c r="G27" s="79"/>
      <c r="H27" s="79"/>
      <c r="I27" s="79"/>
      <c r="J27" s="79"/>
      <c r="K27" s="79"/>
      <c r="L27" s="79"/>
      <c r="M27" s="80"/>
      <c r="N27" s="81"/>
    </row>
    <row r="28" spans="1:14" ht="26" thickTop="1" thickBot="1" x14ac:dyDescent="0.4">
      <c r="A28" s="160" t="s">
        <v>52</v>
      </c>
      <c r="B28" s="161"/>
      <c r="C28" s="161"/>
      <c r="D28" s="161"/>
      <c r="E28" s="161"/>
      <c r="F28" s="162"/>
      <c r="G28" s="82"/>
      <c r="H28" s="82"/>
      <c r="I28" s="82"/>
      <c r="J28" s="82"/>
      <c r="K28" s="82"/>
      <c r="L28" s="82"/>
      <c r="M28" s="83"/>
      <c r="N28" s="84"/>
    </row>
    <row r="29" spans="1:14" x14ac:dyDescent="0.35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9" customHeight="1" thickBot="1" x14ac:dyDescent="0.4">
      <c r="A30" s="143" t="s">
        <v>61</v>
      </c>
      <c r="B30" s="143"/>
      <c r="C30" s="143"/>
      <c r="D30" s="143"/>
      <c r="E30" s="143"/>
      <c r="F30" s="125"/>
      <c r="G30" s="144"/>
      <c r="H30" s="144"/>
      <c r="I30" s="144"/>
      <c r="J30" s="144"/>
      <c r="K30" s="144"/>
      <c r="L30" s="144"/>
      <c r="M30" s="144"/>
      <c r="N30" s="144"/>
    </row>
    <row r="31" spans="1:14" ht="21" customHeight="1" thickBot="1" x14ac:dyDescent="0.4">
      <c r="A31" s="54"/>
      <c r="B31" s="55"/>
      <c r="C31" s="55"/>
      <c r="D31" s="55"/>
      <c r="E31" s="55"/>
      <c r="F31" s="56"/>
      <c r="G31" s="56"/>
      <c r="H31" s="56"/>
      <c r="I31" s="56"/>
      <c r="J31" s="56"/>
      <c r="K31" s="56"/>
      <c r="L31" s="56"/>
      <c r="M31" s="54"/>
      <c r="N31" s="54"/>
    </row>
    <row r="32" spans="1:14" ht="15" customHeight="1" x14ac:dyDescent="0.35">
      <c r="A32" s="55"/>
      <c r="B32" s="55"/>
      <c r="C32" s="55"/>
      <c r="D32" s="55"/>
      <c r="E32" s="55"/>
      <c r="F32" s="56"/>
      <c r="G32" s="145"/>
      <c r="H32" s="146"/>
      <c r="I32" s="146"/>
      <c r="J32" s="146"/>
      <c r="K32" s="146"/>
      <c r="L32" s="146"/>
      <c r="M32" s="146"/>
      <c r="N32" s="147"/>
    </row>
    <row r="33" spans="1:14" ht="36" customHeight="1" x14ac:dyDescent="0.35">
      <c r="A33" s="155" t="s">
        <v>53</v>
      </c>
      <c r="B33" s="155"/>
      <c r="C33" s="155"/>
      <c r="D33" s="155"/>
      <c r="E33" s="155"/>
      <c r="F33" s="56"/>
      <c r="G33" s="148"/>
      <c r="H33" s="149"/>
      <c r="I33" s="149"/>
      <c r="J33" s="149"/>
      <c r="K33" s="149"/>
      <c r="L33" s="149"/>
      <c r="M33" s="149"/>
      <c r="N33" s="150"/>
    </row>
    <row r="34" spans="1:14" ht="18.75" customHeight="1" thickBot="1" x14ac:dyDescent="0.4">
      <c r="A34" s="57"/>
      <c r="B34" s="57"/>
      <c r="C34" s="57"/>
      <c r="D34" s="57"/>
      <c r="E34" s="57"/>
      <c r="F34" s="57"/>
      <c r="G34" s="151"/>
      <c r="H34" s="152"/>
      <c r="I34" s="152"/>
      <c r="J34" s="152"/>
      <c r="K34" s="152"/>
      <c r="L34" s="152"/>
      <c r="M34" s="152"/>
      <c r="N34" s="153"/>
    </row>
    <row r="35" spans="1:14" ht="32.25" customHeight="1" thickBot="1" x14ac:dyDescent="0.4">
      <c r="A35" s="154" t="s">
        <v>72</v>
      </c>
      <c r="B35" s="154"/>
      <c r="C35" s="154"/>
      <c r="D35" s="154"/>
      <c r="E35" s="154"/>
      <c r="F35" s="54"/>
      <c r="G35" s="156"/>
      <c r="H35" s="156"/>
      <c r="I35" s="156"/>
      <c r="J35" s="156"/>
      <c r="K35" s="156"/>
      <c r="L35" s="156"/>
      <c r="M35" s="156"/>
      <c r="N35" s="156"/>
    </row>
    <row r="36" spans="1:14" x14ac:dyDescent="0.35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</row>
    <row r="37" spans="1:14" x14ac:dyDescent="0.3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</row>
    <row r="38" spans="1:14" x14ac:dyDescent="0.35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</row>
  </sheetData>
  <mergeCells count="25">
    <mergeCell ref="A14:F14"/>
    <mergeCell ref="F10:M10"/>
    <mergeCell ref="E11:M11"/>
    <mergeCell ref="A13:F13"/>
    <mergeCell ref="A20:F20"/>
    <mergeCell ref="A17:F17"/>
    <mergeCell ref="A18:F18"/>
    <mergeCell ref="A15:F15"/>
    <mergeCell ref="A16:F16"/>
    <mergeCell ref="E9:M9"/>
    <mergeCell ref="A30:E30"/>
    <mergeCell ref="G30:N30"/>
    <mergeCell ref="G32:N34"/>
    <mergeCell ref="A35:E35"/>
    <mergeCell ref="A33:E33"/>
    <mergeCell ref="G35:N35"/>
    <mergeCell ref="A27:F27"/>
    <mergeCell ref="A28:F28"/>
    <mergeCell ref="A25:F25"/>
    <mergeCell ref="A26:F26"/>
    <mergeCell ref="A23:F23"/>
    <mergeCell ref="A24:F24"/>
    <mergeCell ref="A21:F21"/>
    <mergeCell ref="A22:F22"/>
    <mergeCell ref="A19:F19"/>
  </mergeCells>
  <dataValidations count="1">
    <dataValidation allowBlank="1" showInputMessage="1" showErrorMessage="1" promptTitle="ORDER FORM" prompt="Once you have selected your flavours, save as PDF and send or print out to start fundraising. " sqref="F10:M10" xr:uid="{ACFB4B2F-AAD2-4091-BF5A-DF8A348BD0AF}"/>
  </dataValidations>
  <pageMargins left="0.7" right="0.76388888888888884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SELECT FLAVOUR" prompt="Selet the flavour you require from the drop down menu. If you want to sell less flavours please select EMPTY." xr:uid="{D9509042-C582-4534-B642-5255E29B848F}">
          <x14:formula1>
            <xm:f>Range!$B$5:$B$32</xm:f>
          </x14:formula1>
          <xm:sqref>G13</xm:sqref>
        </x14:dataValidation>
        <x14:dataValidation type="list" allowBlank="1" showInputMessage="1" showErrorMessage="1" xr:uid="{D0EDCD99-6987-4943-9A4F-CCA3F3AB126E}">
          <x14:formula1>
            <xm:f>Range!$B$5:$B$32</xm:f>
          </x14:formula1>
          <xm:sqref>H13:L13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5A44F-D55F-4A66-8038-56B9931EF9C4}">
  <sheetPr>
    <tabColor rgb="FF486779"/>
  </sheetPr>
  <dimension ref="A1:N51"/>
  <sheetViews>
    <sheetView showGridLines="0" workbookViewId="0">
      <selection activeCell="J9" sqref="J9"/>
    </sheetView>
  </sheetViews>
  <sheetFormatPr defaultRowHeight="15.5" x14ac:dyDescent="0.35"/>
  <cols>
    <col min="2" max="2" width="30.25" customWidth="1"/>
    <col min="3" max="3" width="17" customWidth="1"/>
    <col min="11" max="11" width="10.58203125" customWidth="1"/>
    <col min="12" max="12" width="10.5" customWidth="1"/>
    <col min="13" max="13" width="14.08203125" customWidth="1"/>
    <col min="14" max="14" width="21.33203125" customWidth="1"/>
  </cols>
  <sheetData>
    <row r="1" spans="1:14" ht="15.75" customHeight="1" x14ac:dyDescent="0.35">
      <c r="A1" s="1"/>
      <c r="B1" s="173" t="s">
        <v>3</v>
      </c>
      <c r="C1" s="173"/>
      <c r="D1" s="1"/>
      <c r="E1" s="1"/>
      <c r="F1" s="1"/>
      <c r="G1" s="1"/>
      <c r="H1" s="1"/>
      <c r="I1" s="1"/>
      <c r="J1" s="1"/>
      <c r="K1" s="1"/>
      <c r="L1" s="2"/>
      <c r="M1" s="2"/>
      <c r="N1" s="2"/>
    </row>
    <row r="2" spans="1:14" ht="25.5" customHeight="1" x14ac:dyDescent="0.35">
      <c r="A2" s="1"/>
      <c r="B2" s="173"/>
      <c r="C2" s="173"/>
      <c r="D2" s="171" t="s">
        <v>83</v>
      </c>
      <c r="E2" s="171"/>
      <c r="F2" s="171"/>
      <c r="G2" s="171"/>
      <c r="H2" s="171"/>
      <c r="I2" s="171"/>
      <c r="J2" s="172"/>
      <c r="K2" s="61" t="s">
        <v>7</v>
      </c>
      <c r="L2" s="62" t="s">
        <v>1</v>
      </c>
      <c r="M2" s="62" t="s">
        <v>6</v>
      </c>
      <c r="N2" s="63"/>
    </row>
    <row r="3" spans="1:14" ht="15.75" customHeight="1" x14ac:dyDescent="0.35">
      <c r="A3" s="1"/>
      <c r="B3" s="173"/>
      <c r="C3" s="173"/>
      <c r="D3" s="171"/>
      <c r="E3" s="171"/>
      <c r="F3" s="171"/>
      <c r="G3" s="171"/>
      <c r="H3" s="171"/>
      <c r="I3" s="171"/>
      <c r="J3" s="172"/>
      <c r="K3" s="64">
        <f>K51</f>
        <v>0</v>
      </c>
      <c r="L3" s="65" t="e">
        <f>L51</f>
        <v>#N/A</v>
      </c>
      <c r="M3" s="65" t="e">
        <f>M51</f>
        <v>#N/A</v>
      </c>
      <c r="N3" s="63"/>
    </row>
    <row r="4" spans="1:14" ht="30" customHeight="1" x14ac:dyDescent="0.35">
      <c r="A4" s="1"/>
      <c r="B4" s="174"/>
      <c r="C4" s="174"/>
      <c r="D4" s="60"/>
      <c r="E4" s="60"/>
      <c r="F4" s="60"/>
      <c r="G4" s="60"/>
      <c r="H4" s="60"/>
      <c r="I4" s="60"/>
      <c r="J4" s="94"/>
      <c r="K4" s="95"/>
      <c r="L4" s="95"/>
      <c r="M4" s="63"/>
      <c r="N4" s="63"/>
    </row>
    <row r="5" spans="1:14" ht="104.25" customHeight="1" x14ac:dyDescent="0.35">
      <c r="A5" s="1"/>
      <c r="B5" s="100" t="s">
        <v>4</v>
      </c>
      <c r="C5" s="100" t="s">
        <v>37</v>
      </c>
      <c r="D5" s="101" t="s">
        <v>38</v>
      </c>
      <c r="E5" s="66"/>
      <c r="F5" s="66"/>
      <c r="G5" s="66"/>
      <c r="H5" s="66"/>
      <c r="I5" s="66"/>
      <c r="J5" s="66"/>
      <c r="K5" s="102" t="s">
        <v>5</v>
      </c>
      <c r="L5" s="100" t="s">
        <v>0</v>
      </c>
      <c r="M5" s="100" t="s">
        <v>41</v>
      </c>
      <c r="N5" s="103" t="s">
        <v>2</v>
      </c>
    </row>
    <row r="6" spans="1:14" x14ac:dyDescent="0.35">
      <c r="B6" s="111" t="s">
        <v>40</v>
      </c>
      <c r="C6" s="111"/>
      <c r="D6" s="108"/>
      <c r="E6" s="107" t="e">
        <f>VLOOKUP(E5,Range!B5:F32,2,FALSE)</f>
        <v>#N/A</v>
      </c>
      <c r="F6" s="107" t="e">
        <f>VLOOKUP(F5,Range!B5:F32,2,FALSE)</f>
        <v>#N/A</v>
      </c>
      <c r="G6" s="107">
        <v>40</v>
      </c>
      <c r="H6" s="107" t="e">
        <f>VLOOKUP(H5,Range!B5:F32,2,FALSE)</f>
        <v>#N/A</v>
      </c>
      <c r="I6" s="107" t="e">
        <f>VLOOKUP(I5,Range!B5:F32,2,FALSE)</f>
        <v>#N/A</v>
      </c>
      <c r="J6" s="107" t="e">
        <f>VLOOKUP(J5,Range!B5:F32,2,FALSE)</f>
        <v>#N/A</v>
      </c>
      <c r="K6" s="108"/>
      <c r="L6" s="108"/>
      <c r="M6" s="108"/>
      <c r="N6" s="106"/>
    </row>
    <row r="7" spans="1:14" x14ac:dyDescent="0.35">
      <c r="B7" s="111" t="s">
        <v>88</v>
      </c>
      <c r="C7" s="111"/>
      <c r="D7" s="108"/>
      <c r="E7" s="107" t="e">
        <f>VLOOKUP(E5,Range!B5:F32,3,FALSE)</f>
        <v>#N/A</v>
      </c>
      <c r="F7" s="107" t="e">
        <f>VLOOKUP(F5,Range!B5:F32,3,FALSE)</f>
        <v>#N/A</v>
      </c>
      <c r="G7" s="107">
        <v>16</v>
      </c>
      <c r="H7" s="107" t="e">
        <f>VLOOKUP(H5,Range!B5:F32,3,FALSE)</f>
        <v>#N/A</v>
      </c>
      <c r="I7" s="107" t="e">
        <f>VLOOKUP(I5,Range!B5:F32,3,FALSE)</f>
        <v>#N/A</v>
      </c>
      <c r="J7" s="107" t="e">
        <f>VLOOKUP(J5,Range!B5:F32,3,FALSE)</f>
        <v>#N/A</v>
      </c>
      <c r="K7" s="108"/>
      <c r="L7" s="108"/>
      <c r="M7" s="108"/>
      <c r="N7" s="106"/>
    </row>
    <row r="8" spans="1:14" x14ac:dyDescent="0.35">
      <c r="B8" s="116" t="s">
        <v>89</v>
      </c>
      <c r="C8" s="117" t="s">
        <v>90</v>
      </c>
      <c r="D8" s="118" t="s">
        <v>91</v>
      </c>
      <c r="E8" s="118">
        <v>3</v>
      </c>
      <c r="F8" s="118">
        <v>2</v>
      </c>
      <c r="G8" s="118"/>
      <c r="H8" s="118">
        <v>0</v>
      </c>
      <c r="I8" s="118">
        <v>1</v>
      </c>
      <c r="J8" s="118">
        <v>0</v>
      </c>
      <c r="K8" s="118">
        <f>SUM(E8:J8)</f>
        <v>6</v>
      </c>
      <c r="L8" s="120" t="e">
        <f>(E8*$E$6)+(F8*$F$6)+(H8*$H$6)+(I8*$I$6)+(J8*$J$6)+(#REF!*#REF!)+(#REF!*#REF!)</f>
        <v>#N/A</v>
      </c>
      <c r="M8" s="120" t="e">
        <f>(E8*$E$7)+(F8*$F$7)+(H8*$H$7)+(I8*$I$7)+(J8*$J$7)+(#REF!*#REF!)+(#REF!*#REF!)</f>
        <v>#N/A</v>
      </c>
      <c r="N8" s="119"/>
    </row>
    <row r="9" spans="1:14" x14ac:dyDescent="0.35">
      <c r="B9" s="115"/>
      <c r="C9" s="113"/>
      <c r="D9" s="110"/>
      <c r="E9" s="110"/>
      <c r="F9" s="110"/>
      <c r="G9" s="110"/>
      <c r="H9" s="110"/>
      <c r="I9" s="110"/>
      <c r="J9" s="110"/>
      <c r="K9" s="121">
        <f>SUM(E9:J9)</f>
        <v>0</v>
      </c>
      <c r="L9" s="122" t="e">
        <f>(E9*$E$6)+(F9*$F$6)+(H9*$H$6)+(I9*$I$6)+(J9*$J$6)+(#REF!*#REF!)+(#REF!*#REF!)</f>
        <v>#N/A</v>
      </c>
      <c r="M9" s="122" t="e">
        <f>(E9*$E$7)+(F9*$F$7)+(H9*$H$7)+(I9*$I$7)+(J9*$J$7)+(#REF!*#REF!)+(#REF!*#REF!)</f>
        <v>#N/A</v>
      </c>
      <c r="N9" s="105"/>
    </row>
    <row r="10" spans="1:14" x14ac:dyDescent="0.35">
      <c r="B10" s="114"/>
      <c r="C10" s="112"/>
      <c r="D10" s="109"/>
      <c r="E10" s="109"/>
      <c r="F10" s="109"/>
      <c r="G10" s="109"/>
      <c r="H10" s="109"/>
      <c r="I10" s="109"/>
      <c r="J10" s="109"/>
      <c r="K10" s="121">
        <f>SUM(E10:J10)</f>
        <v>0</v>
      </c>
      <c r="L10" s="122" t="e">
        <f>(E10*$E$6)+(F10*$F$6)+(H10*$H$6)+(I10*$I$6)+(J10*$J$6)+(#REF!*#REF!)+(#REF!*#REF!)</f>
        <v>#N/A</v>
      </c>
      <c r="M10" s="122" t="e">
        <f>(E10*$E$7)+(F10*$F$7)+(H10*$H$7)+(I10*$I$7)+(J10*$J$7)+(#REF!*#REF!)+(#REF!*#REF!)</f>
        <v>#N/A</v>
      </c>
      <c r="N10" s="104"/>
    </row>
    <row r="11" spans="1:14" x14ac:dyDescent="0.35">
      <c r="B11" s="115"/>
      <c r="C11" s="113"/>
      <c r="D11" s="110"/>
      <c r="E11" s="110"/>
      <c r="F11" s="110"/>
      <c r="G11" s="110"/>
      <c r="H11" s="110"/>
      <c r="I11" s="110"/>
      <c r="J11" s="110"/>
      <c r="K11" s="121">
        <f>SUM(E11:J11)</f>
        <v>0</v>
      </c>
      <c r="L11" s="122" t="e">
        <f>(E11*$E$6)+(F11*$F$6)+(H11*$H$6)+(I11*$I$6)+(J11*$J$6)+(#REF!*#REF!)+(#REF!*#REF!)</f>
        <v>#N/A</v>
      </c>
      <c r="M11" s="122" t="e">
        <f>(E11*$E$7)+(F11*$F$7)+(H11*$H$7)+(I11*$I$7)+(J11*$J$7)+(#REF!*#REF!)+(#REF!*#REF!)</f>
        <v>#N/A</v>
      </c>
      <c r="N11" s="105"/>
    </row>
    <row r="12" spans="1:14" x14ac:dyDescent="0.35">
      <c r="B12" s="114"/>
      <c r="C12" s="112"/>
      <c r="D12" s="109"/>
      <c r="E12" s="109"/>
      <c r="F12" s="109"/>
      <c r="G12" s="109"/>
      <c r="H12" s="109"/>
      <c r="I12" s="109"/>
      <c r="J12" s="109"/>
      <c r="K12" s="121">
        <f>SUM(E12:J12)</f>
        <v>0</v>
      </c>
      <c r="L12" s="122" t="e">
        <f>(E12*$E$6)+(F12*$F$6)+(H12*$H$6)+(I12*$I$6)+(J12*$J$6)+(#REF!*#REF!)+(#REF!*#REF!)</f>
        <v>#N/A</v>
      </c>
      <c r="M12" s="122" t="e">
        <f>(E12*$E$7)+(F12*$F$7)+(H12*$H$7)+(I12*$I$7)+(J12*$J$7)+(#REF!*#REF!)+(#REF!*#REF!)</f>
        <v>#N/A</v>
      </c>
      <c r="N12" s="104"/>
    </row>
    <row r="13" spans="1:14" x14ac:dyDescent="0.35">
      <c r="B13" s="115"/>
      <c r="C13" s="113"/>
      <c r="D13" s="110"/>
      <c r="E13" s="110"/>
      <c r="F13" s="110"/>
      <c r="G13" s="110"/>
      <c r="H13" s="110"/>
      <c r="I13" s="110"/>
      <c r="J13" s="110"/>
      <c r="K13" s="121">
        <f>SUM(E13:J13)</f>
        <v>0</v>
      </c>
      <c r="L13" s="122" t="e">
        <f>(E13*$E$6)+(F13*$F$6)+(H13*$H$6)+(I13*$I$6)+(J13*$J$6)+(#REF!*#REF!)+(#REF!*#REF!)</f>
        <v>#N/A</v>
      </c>
      <c r="M13" s="122" t="e">
        <f>(E13*$E$7)+(F13*$F$7)+(H13*$H$7)+(I13*$I$7)+(J13*$J$7)+(#REF!*#REF!)+(#REF!*#REF!)</f>
        <v>#N/A</v>
      </c>
      <c r="N13" s="105"/>
    </row>
    <row r="14" spans="1:14" x14ac:dyDescent="0.35">
      <c r="B14" s="114"/>
      <c r="C14" s="112"/>
      <c r="D14" s="109"/>
      <c r="E14" s="109"/>
      <c r="F14" s="109"/>
      <c r="G14" s="109"/>
      <c r="H14" s="109"/>
      <c r="I14" s="109"/>
      <c r="J14" s="109"/>
      <c r="K14" s="121">
        <f>SUM(E14:J14)</f>
        <v>0</v>
      </c>
      <c r="L14" s="122" t="e">
        <f>(E14*$E$6)+(F14*$F$6)+(H14*$H$6)+(I14*$I$6)+(J14*$J$6)+(#REF!*#REF!)+(#REF!*#REF!)</f>
        <v>#N/A</v>
      </c>
      <c r="M14" s="122" t="e">
        <f>(E14*$E$7)+(F14*$F$7)+(H14*$H$7)+(I14*$I$7)+(J14*$J$7)+(#REF!*#REF!)+(#REF!*#REF!)</f>
        <v>#N/A</v>
      </c>
      <c r="N14" s="104"/>
    </row>
    <row r="15" spans="1:14" x14ac:dyDescent="0.35">
      <c r="B15" s="115"/>
      <c r="C15" s="113"/>
      <c r="D15" s="110"/>
      <c r="E15" s="110"/>
      <c r="F15" s="110"/>
      <c r="G15" s="110"/>
      <c r="H15" s="110"/>
      <c r="I15" s="110"/>
      <c r="J15" s="110"/>
      <c r="K15" s="121">
        <f>SUM(E15:J15)</f>
        <v>0</v>
      </c>
      <c r="L15" s="122" t="e">
        <f>(E15*$E$6)+(F15*$F$6)+(H15*$H$6)+(I15*$I$6)+(J15*$J$6)+(#REF!*#REF!)+(#REF!*#REF!)</f>
        <v>#N/A</v>
      </c>
      <c r="M15" s="122" t="e">
        <f>(E15*$E$7)+(F15*$F$7)+(H15*$H$7)+(I15*$I$7)+(J15*$J$7)+(#REF!*#REF!)+(#REF!*#REF!)</f>
        <v>#N/A</v>
      </c>
      <c r="N15" s="105"/>
    </row>
    <row r="16" spans="1:14" x14ac:dyDescent="0.35">
      <c r="B16" s="114"/>
      <c r="C16" s="112"/>
      <c r="D16" s="109"/>
      <c r="E16" s="109"/>
      <c r="F16" s="109"/>
      <c r="G16" s="109"/>
      <c r="H16" s="109"/>
      <c r="I16" s="109"/>
      <c r="J16" s="109"/>
      <c r="K16" s="121">
        <f>SUM(E16:J16)</f>
        <v>0</v>
      </c>
      <c r="L16" s="122" t="e">
        <f>(E16*$E$6)+(F16*$F$6)+(H16*$H$6)+(I16*$I$6)+(J16*$J$6)+(#REF!*#REF!)+(#REF!*#REF!)</f>
        <v>#N/A</v>
      </c>
      <c r="M16" s="122" t="e">
        <f>(E16*$E$7)+(F16*$F$7)+(H16*$H$7)+(I16*$I$7)+(J16*$J$7)+(#REF!*#REF!)+(#REF!*#REF!)</f>
        <v>#N/A</v>
      </c>
      <c r="N16" s="104"/>
    </row>
    <row r="17" spans="2:14" x14ac:dyDescent="0.35">
      <c r="B17" s="115"/>
      <c r="C17" s="113"/>
      <c r="D17" s="110"/>
      <c r="E17" s="110"/>
      <c r="F17" s="110"/>
      <c r="G17" s="110"/>
      <c r="H17" s="110"/>
      <c r="I17" s="110"/>
      <c r="J17" s="110"/>
      <c r="K17" s="121">
        <f>SUM(E17:J17)</f>
        <v>0</v>
      </c>
      <c r="L17" s="122" t="e">
        <f>(E17*$E$6)+(F17*$F$6)+(H17*$H$6)+(I17*$I$6)+(J17*$J$6)+(#REF!*#REF!)+(#REF!*#REF!)</f>
        <v>#N/A</v>
      </c>
      <c r="M17" s="122" t="e">
        <f>(E17*$E$7)+(F17*$F$7)+(H17*$H$7)+(I17*$I$7)+(J17*$J$7)+(#REF!*#REF!)+(#REF!*#REF!)</f>
        <v>#N/A</v>
      </c>
      <c r="N17" s="105"/>
    </row>
    <row r="18" spans="2:14" x14ac:dyDescent="0.35">
      <c r="B18" s="114"/>
      <c r="C18" s="112"/>
      <c r="D18" s="109"/>
      <c r="E18" s="109"/>
      <c r="F18" s="109"/>
      <c r="G18" s="109"/>
      <c r="H18" s="109"/>
      <c r="I18" s="109"/>
      <c r="J18" s="109"/>
      <c r="K18" s="121">
        <f>SUM(E18:J18)</f>
        <v>0</v>
      </c>
      <c r="L18" s="122" t="e">
        <f>(E18*$E$6)+(F18*$F$6)+(H18*$H$6)+(I18*$I$6)+(J18*$J$6)+(#REF!*#REF!)+(#REF!*#REF!)</f>
        <v>#N/A</v>
      </c>
      <c r="M18" s="122" t="e">
        <f>(E18*$E$7)+(F18*$F$7)+(H18*$H$7)+(I18*$I$7)+(J18*$J$7)+(#REF!*#REF!)+(#REF!*#REF!)</f>
        <v>#N/A</v>
      </c>
      <c r="N18" s="104"/>
    </row>
    <row r="19" spans="2:14" x14ac:dyDescent="0.35">
      <c r="B19" s="115"/>
      <c r="C19" s="113"/>
      <c r="D19" s="110"/>
      <c r="E19" s="110"/>
      <c r="F19" s="110"/>
      <c r="G19" s="110"/>
      <c r="H19" s="110"/>
      <c r="I19" s="110"/>
      <c r="J19" s="110"/>
      <c r="K19" s="121">
        <f>SUM(E19:J19)</f>
        <v>0</v>
      </c>
      <c r="L19" s="122" t="e">
        <f>(E19*$E$6)+(F19*$F$6)+(H19*$H$6)+(I19*$I$6)+(J19*$J$6)+(#REF!*#REF!)+(#REF!*#REF!)</f>
        <v>#N/A</v>
      </c>
      <c r="M19" s="122" t="e">
        <f>(E19*$E$7)+(F19*$F$7)+(H19*$H$7)+(I19*$I$7)+(J19*$J$7)+(#REF!*#REF!)+(#REF!*#REF!)</f>
        <v>#N/A</v>
      </c>
      <c r="N19" s="105"/>
    </row>
    <row r="20" spans="2:14" x14ac:dyDescent="0.35">
      <c r="B20" s="114"/>
      <c r="C20" s="112"/>
      <c r="D20" s="109"/>
      <c r="E20" s="109"/>
      <c r="F20" s="109"/>
      <c r="G20" s="109"/>
      <c r="H20" s="109"/>
      <c r="I20" s="109"/>
      <c r="J20" s="109"/>
      <c r="K20" s="121">
        <f>SUM(E20:J20)</f>
        <v>0</v>
      </c>
      <c r="L20" s="122" t="e">
        <f>(E20*$E$6)+(F20*$F$6)+(H20*$H$6)+(I20*$I$6)+(J20*$J$6)+(#REF!*#REF!)+(#REF!*#REF!)</f>
        <v>#N/A</v>
      </c>
      <c r="M20" s="122" t="e">
        <f>(E20*$E$7)+(F20*$F$7)+(H20*$H$7)+(I20*$I$7)+(J20*$J$7)+(#REF!*#REF!)+(#REF!*#REF!)</f>
        <v>#N/A</v>
      </c>
      <c r="N20" s="104"/>
    </row>
    <row r="21" spans="2:14" x14ac:dyDescent="0.35">
      <c r="B21" s="115"/>
      <c r="C21" s="113"/>
      <c r="D21" s="110"/>
      <c r="E21" s="110"/>
      <c r="F21" s="110"/>
      <c r="G21" s="110"/>
      <c r="H21" s="110"/>
      <c r="I21" s="110"/>
      <c r="J21" s="110"/>
      <c r="K21" s="121">
        <f>SUM(E21:J21)</f>
        <v>0</v>
      </c>
      <c r="L21" s="122" t="e">
        <f>(E21*$E$6)+(F21*$F$6)+(H21*$H$6)+(I21*$I$6)+(J21*$J$6)+(#REF!*#REF!)+(#REF!*#REF!)</f>
        <v>#N/A</v>
      </c>
      <c r="M21" s="122" t="e">
        <f>(E21*$E$7)+(F21*$F$7)+(H21*$H$7)+(I21*$I$7)+(J21*$J$7)+(#REF!*#REF!)+(#REF!*#REF!)</f>
        <v>#N/A</v>
      </c>
      <c r="N21" s="105"/>
    </row>
    <row r="22" spans="2:14" x14ac:dyDescent="0.35">
      <c r="B22" s="114"/>
      <c r="C22" s="112"/>
      <c r="D22" s="109"/>
      <c r="E22" s="109"/>
      <c r="F22" s="109"/>
      <c r="G22" s="109"/>
      <c r="H22" s="109"/>
      <c r="I22" s="109"/>
      <c r="J22" s="109"/>
      <c r="K22" s="121">
        <f>SUM(E22:J22)</f>
        <v>0</v>
      </c>
      <c r="L22" s="122" t="e">
        <f>(E22*$E$6)+(F22*$F$6)+(H22*$H$6)+(I22*$I$6)+(J22*$J$6)+(#REF!*#REF!)+(#REF!*#REF!)</f>
        <v>#N/A</v>
      </c>
      <c r="M22" s="122" t="e">
        <f>(E22*$E$7)+(F22*$F$7)+(H22*$H$7)+(I22*$I$7)+(J22*$J$7)+(#REF!*#REF!)+(#REF!*#REF!)</f>
        <v>#N/A</v>
      </c>
      <c r="N22" s="104"/>
    </row>
    <row r="23" spans="2:14" x14ac:dyDescent="0.35">
      <c r="B23" s="115"/>
      <c r="C23" s="113"/>
      <c r="D23" s="110"/>
      <c r="E23" s="110"/>
      <c r="F23" s="110"/>
      <c r="G23" s="110"/>
      <c r="H23" s="110"/>
      <c r="I23" s="110"/>
      <c r="J23" s="110"/>
      <c r="K23" s="121">
        <f>SUM(E23:J23)</f>
        <v>0</v>
      </c>
      <c r="L23" s="122" t="e">
        <f>(E23*$E$6)+(F23*$F$6)+(H23*$H$6)+(I23*$I$6)+(J23*$J$6)+(#REF!*#REF!)+(#REF!*#REF!)</f>
        <v>#N/A</v>
      </c>
      <c r="M23" s="122" t="e">
        <f>(E23*$E$7)+(F23*$F$7)+(H23*$H$7)+(I23*$I$7)+(J23*$J$7)+(#REF!*#REF!)+(#REF!*#REF!)</f>
        <v>#N/A</v>
      </c>
      <c r="N23" s="105"/>
    </row>
    <row r="24" spans="2:14" x14ac:dyDescent="0.35">
      <c r="B24" s="114"/>
      <c r="C24" s="112"/>
      <c r="D24" s="109"/>
      <c r="E24" s="109"/>
      <c r="F24" s="109"/>
      <c r="G24" s="109"/>
      <c r="H24" s="109"/>
      <c r="I24" s="109"/>
      <c r="J24" s="109"/>
      <c r="K24" s="121">
        <f>SUM(E24:J24)</f>
        <v>0</v>
      </c>
      <c r="L24" s="122" t="e">
        <f>(E24*$E$6)+(F24*$F$6)+(H24*$H$6)+(I24*$I$6)+(J24*$J$6)+(#REF!*#REF!)+(#REF!*#REF!)</f>
        <v>#N/A</v>
      </c>
      <c r="M24" s="122" t="e">
        <f>(E24*$E$7)+(F24*$F$7)+(H24*$H$7)+(I24*$I$7)+(J24*$J$7)+(#REF!*#REF!)+(#REF!*#REF!)</f>
        <v>#N/A</v>
      </c>
      <c r="N24" s="104"/>
    </row>
    <row r="25" spans="2:14" x14ac:dyDescent="0.35">
      <c r="B25" s="115"/>
      <c r="C25" s="113"/>
      <c r="D25" s="110"/>
      <c r="E25" s="110"/>
      <c r="F25" s="110"/>
      <c r="G25" s="110"/>
      <c r="H25" s="110"/>
      <c r="I25" s="110"/>
      <c r="J25" s="110"/>
      <c r="K25" s="121">
        <f>SUM(E25:J25)</f>
        <v>0</v>
      </c>
      <c r="L25" s="122" t="e">
        <f>(E25*$E$6)+(F25*$F$6)+(H25*$H$6)+(I25*$I$6)+(J25*$J$6)+(#REF!*#REF!)+(#REF!*#REF!)</f>
        <v>#N/A</v>
      </c>
      <c r="M25" s="122" t="e">
        <f>(E25*$E$7)+(F25*$F$7)+(H25*$H$7)+(I25*$I$7)+(J25*$J$7)+(#REF!*#REF!)+(#REF!*#REF!)</f>
        <v>#N/A</v>
      </c>
      <c r="N25" s="105"/>
    </row>
    <row r="26" spans="2:14" x14ac:dyDescent="0.35">
      <c r="B26" s="114"/>
      <c r="C26" s="112"/>
      <c r="D26" s="109"/>
      <c r="E26" s="109"/>
      <c r="F26" s="109"/>
      <c r="G26" s="109"/>
      <c r="H26" s="109"/>
      <c r="I26" s="109"/>
      <c r="J26" s="109"/>
      <c r="K26" s="121">
        <f>SUM(E26:J26)</f>
        <v>0</v>
      </c>
      <c r="L26" s="122" t="e">
        <f>(E26*$E$6)+(F26*$F$6)+(H26*$H$6)+(I26*$I$6)+(J26*$J$6)+(#REF!*#REF!)+(#REF!*#REF!)</f>
        <v>#N/A</v>
      </c>
      <c r="M26" s="122" t="e">
        <f>(E26*$E$7)+(F26*$F$7)+(H26*$H$7)+(I26*$I$7)+(J26*$J$7)+(#REF!*#REF!)+(#REF!*#REF!)</f>
        <v>#N/A</v>
      </c>
      <c r="N26" s="104"/>
    </row>
    <row r="27" spans="2:14" x14ac:dyDescent="0.35">
      <c r="B27" s="115"/>
      <c r="C27" s="113"/>
      <c r="D27" s="110"/>
      <c r="E27" s="110"/>
      <c r="F27" s="110"/>
      <c r="G27" s="110"/>
      <c r="H27" s="110"/>
      <c r="I27" s="110"/>
      <c r="J27" s="110"/>
      <c r="K27" s="121">
        <f>SUM(E27:J27)</f>
        <v>0</v>
      </c>
      <c r="L27" s="122" t="e">
        <f>(E27*$E$6)+(F27*$F$6)+(H27*$H$6)+(I27*$I$6)+(J27*$J$6)+(#REF!*#REF!)+(#REF!*#REF!)</f>
        <v>#N/A</v>
      </c>
      <c r="M27" s="122" t="e">
        <f>(E27*$E$7)+(F27*$F$7)+(H27*$H$7)+(I27*$I$7)+(J27*$J$7)+(#REF!*#REF!)+(#REF!*#REF!)</f>
        <v>#N/A</v>
      </c>
      <c r="N27" s="105"/>
    </row>
    <row r="28" spans="2:14" x14ac:dyDescent="0.35">
      <c r="B28" s="114"/>
      <c r="C28" s="112"/>
      <c r="D28" s="109"/>
      <c r="E28" s="109"/>
      <c r="F28" s="109"/>
      <c r="G28" s="109"/>
      <c r="H28" s="109"/>
      <c r="I28" s="109"/>
      <c r="J28" s="109"/>
      <c r="K28" s="121">
        <f>SUM(E28:J28)</f>
        <v>0</v>
      </c>
      <c r="L28" s="122" t="e">
        <f>(E28*$E$6)+(F28*$F$6)+(H28*$H$6)+(I28*$I$6)+(J28*$J$6)+(#REF!*#REF!)+(#REF!*#REF!)</f>
        <v>#N/A</v>
      </c>
      <c r="M28" s="122" t="e">
        <f>(E28*$E$7)+(F28*$F$7)+(H28*$H$7)+(I28*$I$7)+(J28*$J$7)+(#REF!*#REF!)+(#REF!*#REF!)</f>
        <v>#N/A</v>
      </c>
      <c r="N28" s="104"/>
    </row>
    <row r="29" spans="2:14" x14ac:dyDescent="0.35">
      <c r="B29" s="115"/>
      <c r="C29" s="113"/>
      <c r="D29" s="110"/>
      <c r="E29" s="110"/>
      <c r="F29" s="110"/>
      <c r="G29" s="110"/>
      <c r="H29" s="110"/>
      <c r="I29" s="110"/>
      <c r="J29" s="110"/>
      <c r="K29" s="121">
        <f>SUM(E29:J29)</f>
        <v>0</v>
      </c>
      <c r="L29" s="122" t="e">
        <f>(E29*$E$6)+(F29*$F$6)+(H29*$H$6)+(I29*$I$6)+(J29*$J$6)+(#REF!*#REF!)+(#REF!*#REF!)</f>
        <v>#N/A</v>
      </c>
      <c r="M29" s="122" t="e">
        <f>(E29*$E$7)+(F29*$F$7)+(H29*$H$7)+(I29*$I$7)+(J29*$J$7)+(#REF!*#REF!)+(#REF!*#REF!)</f>
        <v>#N/A</v>
      </c>
      <c r="N29" s="105"/>
    </row>
    <row r="30" spans="2:14" x14ac:dyDescent="0.35">
      <c r="B30" s="114"/>
      <c r="C30" s="112"/>
      <c r="D30" s="109"/>
      <c r="E30" s="109"/>
      <c r="F30" s="109"/>
      <c r="G30" s="109"/>
      <c r="H30" s="109"/>
      <c r="I30" s="109"/>
      <c r="J30" s="109"/>
      <c r="K30" s="121">
        <f>SUM(E30:J30)</f>
        <v>0</v>
      </c>
      <c r="L30" s="122" t="e">
        <f>(E30*$E$6)+(F30*$F$6)+(H30*$H$6)+(I30*$I$6)+(J30*$J$6)+(#REF!*#REF!)+(#REF!*#REF!)</f>
        <v>#N/A</v>
      </c>
      <c r="M30" s="122" t="e">
        <f>(E30*$E$7)+(F30*$F$7)+(H30*$H$7)+(I30*$I$7)+(J30*$J$7)+(#REF!*#REF!)+(#REF!*#REF!)</f>
        <v>#N/A</v>
      </c>
      <c r="N30" s="104"/>
    </row>
    <row r="31" spans="2:14" x14ac:dyDescent="0.35">
      <c r="B31" s="115"/>
      <c r="C31" s="113"/>
      <c r="D31" s="110"/>
      <c r="E31" s="110"/>
      <c r="F31" s="110"/>
      <c r="G31" s="110"/>
      <c r="H31" s="110"/>
      <c r="I31" s="110"/>
      <c r="J31" s="110"/>
      <c r="K31" s="121">
        <f>SUM(E31:J31)</f>
        <v>0</v>
      </c>
      <c r="L31" s="122" t="e">
        <f>(E31*$E$6)+(F31*$F$6)+(H31*$H$6)+(I31*$I$6)+(J31*$J$6)+(#REF!*#REF!)+(#REF!*#REF!)</f>
        <v>#N/A</v>
      </c>
      <c r="M31" s="122" t="e">
        <f>(E31*$E$7)+(F31*$F$7)+(H31*$H$7)+(I31*$I$7)+(J31*$J$7)+(#REF!*#REF!)+(#REF!*#REF!)</f>
        <v>#N/A</v>
      </c>
      <c r="N31" s="105"/>
    </row>
    <row r="32" spans="2:14" x14ac:dyDescent="0.35">
      <c r="B32" s="114"/>
      <c r="C32" s="112"/>
      <c r="D32" s="109"/>
      <c r="E32" s="109"/>
      <c r="F32" s="109"/>
      <c r="G32" s="109"/>
      <c r="H32" s="109"/>
      <c r="I32" s="109"/>
      <c r="J32" s="109"/>
      <c r="K32" s="121">
        <f>SUM(E32:J32)</f>
        <v>0</v>
      </c>
      <c r="L32" s="122" t="e">
        <f>(E32*$E$6)+(F32*$F$6)+(H32*$H$6)+(I32*$I$6)+(J32*$J$6)+(#REF!*#REF!)+(#REF!*#REF!)</f>
        <v>#N/A</v>
      </c>
      <c r="M32" s="122" t="e">
        <f>(E32*$E$7)+(F32*$F$7)+(H32*$H$7)+(I32*$I$7)+(J32*$J$7)+(#REF!*#REF!)+(#REF!*#REF!)</f>
        <v>#N/A</v>
      </c>
      <c r="N32" s="104"/>
    </row>
    <row r="33" spans="2:14" x14ac:dyDescent="0.35">
      <c r="B33" s="115"/>
      <c r="C33" s="113"/>
      <c r="D33" s="110"/>
      <c r="E33" s="110"/>
      <c r="F33" s="110"/>
      <c r="G33" s="110"/>
      <c r="H33" s="110"/>
      <c r="I33" s="110"/>
      <c r="J33" s="110"/>
      <c r="K33" s="121">
        <f>SUM(E33:J33)</f>
        <v>0</v>
      </c>
      <c r="L33" s="122" t="e">
        <f>(E33*$E$6)+(F33*$F$6)+(H33*$H$6)+(I33*$I$6)+(J33*$J$6)+(#REF!*#REF!)+(#REF!*#REF!)</f>
        <v>#N/A</v>
      </c>
      <c r="M33" s="122" t="e">
        <f>(E33*$E$7)+(F33*$F$7)+(H33*$H$7)+(I33*$I$7)+(J33*$J$7)+(#REF!*#REF!)+(#REF!*#REF!)</f>
        <v>#N/A</v>
      </c>
      <c r="N33" s="105"/>
    </row>
    <row r="34" spans="2:14" x14ac:dyDescent="0.35">
      <c r="B34" s="114"/>
      <c r="C34" s="112"/>
      <c r="D34" s="109"/>
      <c r="E34" s="109"/>
      <c r="F34" s="109"/>
      <c r="G34" s="109"/>
      <c r="H34" s="109"/>
      <c r="I34" s="109"/>
      <c r="J34" s="109"/>
      <c r="K34" s="121">
        <f>SUM(E34:J34)</f>
        <v>0</v>
      </c>
      <c r="L34" s="122" t="e">
        <f>(E34*$E$6)+(F34*$F$6)+(H34*$H$6)+(I34*$I$6)+(J34*$J$6)+(#REF!*#REF!)+(#REF!*#REF!)</f>
        <v>#N/A</v>
      </c>
      <c r="M34" s="122" t="e">
        <f>(E34*$E$7)+(F34*$F$7)+(H34*$H$7)+(I34*$I$7)+(J34*$J$7)+(#REF!*#REF!)+(#REF!*#REF!)</f>
        <v>#N/A</v>
      </c>
      <c r="N34" s="104"/>
    </row>
    <row r="35" spans="2:14" x14ac:dyDescent="0.35">
      <c r="B35" s="115"/>
      <c r="C35" s="113"/>
      <c r="D35" s="110"/>
      <c r="E35" s="110"/>
      <c r="F35" s="110"/>
      <c r="G35" s="110"/>
      <c r="H35" s="110"/>
      <c r="I35" s="110"/>
      <c r="J35" s="110"/>
      <c r="K35" s="121">
        <f>SUM(E35:J35)</f>
        <v>0</v>
      </c>
      <c r="L35" s="122" t="e">
        <f>(E35*$E$6)+(F35*$F$6)+(H35*$H$6)+(I35*$I$6)+(J35*$J$6)+(#REF!*#REF!)+(#REF!*#REF!)</f>
        <v>#N/A</v>
      </c>
      <c r="M35" s="122" t="e">
        <f>(E35*$E$7)+(F35*$F$7)+(H35*$H$7)+(I35*$I$7)+(J35*$J$7)+(#REF!*#REF!)+(#REF!*#REF!)</f>
        <v>#N/A</v>
      </c>
      <c r="N35" s="105"/>
    </row>
    <row r="36" spans="2:14" x14ac:dyDescent="0.35">
      <c r="B36" s="114"/>
      <c r="C36" s="112"/>
      <c r="D36" s="109"/>
      <c r="E36" s="109"/>
      <c r="F36" s="109"/>
      <c r="G36" s="109"/>
      <c r="H36" s="109"/>
      <c r="I36" s="109"/>
      <c r="J36" s="109"/>
      <c r="K36" s="121">
        <f>SUM(E36:J36)</f>
        <v>0</v>
      </c>
      <c r="L36" s="122" t="e">
        <f>(E36*$E$6)+(F36*$F$6)+(H36*$H$6)+(I36*$I$6)+(J36*$J$6)+(#REF!*#REF!)+(#REF!*#REF!)</f>
        <v>#N/A</v>
      </c>
      <c r="M36" s="122" t="e">
        <f>(E36*$E$7)+(F36*$F$7)+(H36*$H$7)+(I36*$I$7)+(J36*$J$7)+(#REF!*#REF!)+(#REF!*#REF!)</f>
        <v>#N/A</v>
      </c>
      <c r="N36" s="104"/>
    </row>
    <row r="37" spans="2:14" x14ac:dyDescent="0.35">
      <c r="B37" s="115"/>
      <c r="C37" s="113"/>
      <c r="D37" s="110"/>
      <c r="E37" s="110"/>
      <c r="F37" s="110"/>
      <c r="G37" s="110"/>
      <c r="H37" s="110"/>
      <c r="I37" s="110"/>
      <c r="J37" s="110"/>
      <c r="K37" s="121">
        <f>SUM(E37:J37)</f>
        <v>0</v>
      </c>
      <c r="L37" s="122" t="e">
        <f>(E37*$E$6)+(F37*$F$6)+(H37*$H$6)+(I37*$I$6)+(J37*$J$6)+(#REF!*#REF!)+(#REF!*#REF!)</f>
        <v>#N/A</v>
      </c>
      <c r="M37" s="122" t="e">
        <f>(E37*$E$7)+(F37*$F$7)+(H37*$H$7)+(I37*$I$7)+(J37*$J$7)+(#REF!*#REF!)+(#REF!*#REF!)</f>
        <v>#N/A</v>
      </c>
      <c r="N37" s="105"/>
    </row>
    <row r="38" spans="2:14" x14ac:dyDescent="0.35">
      <c r="B38" s="114"/>
      <c r="C38" s="112"/>
      <c r="D38" s="109"/>
      <c r="E38" s="109"/>
      <c r="F38" s="109"/>
      <c r="G38" s="109"/>
      <c r="H38" s="109"/>
      <c r="I38" s="109"/>
      <c r="J38" s="109"/>
      <c r="K38" s="121">
        <f>SUM(E38:J38)</f>
        <v>0</v>
      </c>
      <c r="L38" s="122" t="e">
        <f>(E38*$E$6)+(F38*$F$6)+(H38*$H$6)+(I38*$I$6)+(J38*$J$6)+(#REF!*#REF!)+(#REF!*#REF!)</f>
        <v>#N/A</v>
      </c>
      <c r="M38" s="122" t="e">
        <f>(E38*$E$7)+(F38*$F$7)+(H38*$H$7)+(I38*$I$7)+(J38*$J$7)+(#REF!*#REF!)+(#REF!*#REF!)</f>
        <v>#N/A</v>
      </c>
      <c r="N38" s="104"/>
    </row>
    <row r="39" spans="2:14" x14ac:dyDescent="0.35">
      <c r="B39" s="115"/>
      <c r="C39" s="113"/>
      <c r="D39" s="110"/>
      <c r="E39" s="110"/>
      <c r="F39" s="110"/>
      <c r="G39" s="110"/>
      <c r="H39" s="110"/>
      <c r="I39" s="110"/>
      <c r="J39" s="110"/>
      <c r="K39" s="121">
        <f>SUM(E39:J39)</f>
        <v>0</v>
      </c>
      <c r="L39" s="122" t="e">
        <f>(E39*$E$6)+(F39*$F$6)+(H39*$H$6)+(I39*$I$6)+(J39*$J$6)+(#REF!*#REF!)+(#REF!*#REF!)</f>
        <v>#N/A</v>
      </c>
      <c r="M39" s="122" t="e">
        <f>(E39*$E$7)+(F39*$F$7)+(H39*$H$7)+(I39*$I$7)+(J39*$J$7)+(#REF!*#REF!)+(#REF!*#REF!)</f>
        <v>#N/A</v>
      </c>
      <c r="N39" s="105"/>
    </row>
    <row r="40" spans="2:14" x14ac:dyDescent="0.35">
      <c r="B40" s="114"/>
      <c r="C40" s="112"/>
      <c r="D40" s="109"/>
      <c r="E40" s="109"/>
      <c r="F40" s="109"/>
      <c r="G40" s="109"/>
      <c r="H40" s="109"/>
      <c r="I40" s="109"/>
      <c r="J40" s="109"/>
      <c r="K40" s="121">
        <f>SUM(E40:J40)</f>
        <v>0</v>
      </c>
      <c r="L40" s="122" t="e">
        <f>(E40*$E$6)+(F40*$F$6)+(H40*$H$6)+(I40*$I$6)+(J40*$J$6)+(#REF!*#REF!)+(#REF!*#REF!)</f>
        <v>#N/A</v>
      </c>
      <c r="M40" s="122" t="e">
        <f>(E40*$E$7)+(F40*$F$7)+(H40*$H$7)+(I40*$I$7)+(J40*$J$7)+(#REF!*#REF!)+(#REF!*#REF!)</f>
        <v>#N/A</v>
      </c>
      <c r="N40" s="104"/>
    </row>
    <row r="41" spans="2:14" x14ac:dyDescent="0.35">
      <c r="B41" s="115"/>
      <c r="C41" s="113"/>
      <c r="D41" s="110"/>
      <c r="E41" s="110"/>
      <c r="F41" s="110"/>
      <c r="G41" s="110"/>
      <c r="H41" s="110"/>
      <c r="I41" s="110"/>
      <c r="J41" s="110"/>
      <c r="K41" s="121">
        <f>SUM(E41:J41)</f>
        <v>0</v>
      </c>
      <c r="L41" s="122" t="e">
        <f>(E41*$E$6)+(F41*$F$6)+(H41*$H$6)+(I41*$I$6)+(J41*$J$6)+(#REF!*#REF!)+(#REF!*#REF!)</f>
        <v>#N/A</v>
      </c>
      <c r="M41" s="122" t="e">
        <f>(E41*$E$7)+(F41*$F$7)+(H41*$H$7)+(I41*$I$7)+(J41*$J$7)+(#REF!*#REF!)+(#REF!*#REF!)</f>
        <v>#N/A</v>
      </c>
      <c r="N41" s="105"/>
    </row>
    <row r="42" spans="2:14" x14ac:dyDescent="0.35">
      <c r="B42" s="114"/>
      <c r="C42" s="112"/>
      <c r="D42" s="109"/>
      <c r="E42" s="109"/>
      <c r="F42" s="109"/>
      <c r="G42" s="109"/>
      <c r="H42" s="109"/>
      <c r="I42" s="109"/>
      <c r="J42" s="109"/>
      <c r="K42" s="121">
        <f>SUM(E42:J42)</f>
        <v>0</v>
      </c>
      <c r="L42" s="122" t="e">
        <f>(E42*$E$6)+(F42*$F$6)+(H42*$H$6)+(I42*$I$6)+(J42*$J$6)+(#REF!*#REF!)+(#REF!*#REF!)</f>
        <v>#N/A</v>
      </c>
      <c r="M42" s="122" t="e">
        <f>(E42*$E$7)+(F42*$F$7)+(H42*$H$7)+(I42*$I$7)+(J42*$J$7)+(#REF!*#REF!)+(#REF!*#REF!)</f>
        <v>#N/A</v>
      </c>
      <c r="N42" s="104"/>
    </row>
    <row r="43" spans="2:14" x14ac:dyDescent="0.35">
      <c r="B43" s="115"/>
      <c r="C43" s="113"/>
      <c r="D43" s="110"/>
      <c r="E43" s="110"/>
      <c r="F43" s="110"/>
      <c r="G43" s="110"/>
      <c r="H43" s="110"/>
      <c r="I43" s="110"/>
      <c r="J43" s="110"/>
      <c r="K43" s="121">
        <f>SUM(E43:J43)</f>
        <v>0</v>
      </c>
      <c r="L43" s="122" t="e">
        <f>(E43*$E$6)+(F43*$F$6)+(H43*$H$6)+(I43*$I$6)+(J43*$J$6)+(#REF!*#REF!)+(#REF!*#REF!)</f>
        <v>#N/A</v>
      </c>
      <c r="M43" s="122" t="e">
        <f>(E43*$E$7)+(F43*$F$7)+(H43*$H$7)+(I43*$I$7)+(J43*$J$7)+(#REF!*#REF!)+(#REF!*#REF!)</f>
        <v>#N/A</v>
      </c>
      <c r="N43" s="105"/>
    </row>
    <row r="44" spans="2:14" x14ac:dyDescent="0.35">
      <c r="B44" s="114"/>
      <c r="C44" s="112"/>
      <c r="D44" s="109"/>
      <c r="E44" s="109"/>
      <c r="F44" s="109"/>
      <c r="G44" s="109"/>
      <c r="H44" s="109"/>
      <c r="I44" s="109"/>
      <c r="J44" s="109"/>
      <c r="K44" s="121">
        <f>SUM(E44:J44)</f>
        <v>0</v>
      </c>
      <c r="L44" s="122" t="e">
        <f>(E44*$E$6)+(F44*$F$6)+(H44*$H$6)+(I44*$I$6)+(J44*$J$6)+(#REF!*#REF!)+(#REF!*#REF!)</f>
        <v>#N/A</v>
      </c>
      <c r="M44" s="122" t="e">
        <f>(E44*$E$7)+(F44*$F$7)+(H44*$H$7)+(I44*$I$7)+(J44*$J$7)+(#REF!*#REF!)+(#REF!*#REF!)</f>
        <v>#N/A</v>
      </c>
      <c r="N44" s="104"/>
    </row>
    <row r="45" spans="2:14" x14ac:dyDescent="0.35">
      <c r="B45" s="115"/>
      <c r="C45" s="113"/>
      <c r="D45" s="110"/>
      <c r="E45" s="110"/>
      <c r="F45" s="110"/>
      <c r="G45" s="110"/>
      <c r="H45" s="110"/>
      <c r="I45" s="110"/>
      <c r="J45" s="110"/>
      <c r="K45" s="121">
        <f>SUM(E45:J45)</f>
        <v>0</v>
      </c>
      <c r="L45" s="122" t="e">
        <f>(E45*$E$6)+(F45*$F$6)+(H45*$H$6)+(I45*$I$6)+(J45*$J$6)+(#REF!*#REF!)+(#REF!*#REF!)</f>
        <v>#N/A</v>
      </c>
      <c r="M45" s="122" t="e">
        <f>(E45*$E$7)+(F45*$F$7)+(H45*$H$7)+(I45*$I$7)+(J45*$J$7)+(#REF!*#REF!)+(#REF!*#REF!)</f>
        <v>#N/A</v>
      </c>
      <c r="N45" s="105"/>
    </row>
    <row r="46" spans="2:14" x14ac:dyDescent="0.35">
      <c r="B46" s="114"/>
      <c r="C46" s="112"/>
      <c r="D46" s="109"/>
      <c r="E46" s="109"/>
      <c r="F46" s="109"/>
      <c r="G46" s="109"/>
      <c r="H46" s="109"/>
      <c r="I46" s="109"/>
      <c r="J46" s="109"/>
      <c r="K46" s="121">
        <f>SUM(E46:J46)</f>
        <v>0</v>
      </c>
      <c r="L46" s="122" t="e">
        <f>(E46*$E$6)+(F46*$F$6)+(H46*$H$6)+(I46*$I$6)+(J46*$J$6)+(#REF!*#REF!)+(#REF!*#REF!)</f>
        <v>#N/A</v>
      </c>
      <c r="M46" s="122" t="e">
        <f>(E46*$E$7)+(F46*$F$7)+(H46*$H$7)+(I46*$I$7)+(J46*$J$7)+(#REF!*#REF!)+(#REF!*#REF!)</f>
        <v>#N/A</v>
      </c>
      <c r="N46" s="104"/>
    </row>
    <row r="47" spans="2:14" x14ac:dyDescent="0.35">
      <c r="B47" s="115"/>
      <c r="C47" s="113"/>
      <c r="D47" s="110"/>
      <c r="E47" s="110"/>
      <c r="F47" s="110"/>
      <c r="G47" s="110"/>
      <c r="H47" s="110"/>
      <c r="I47" s="110"/>
      <c r="J47" s="110"/>
      <c r="K47" s="121">
        <f>SUM(E47:J47)</f>
        <v>0</v>
      </c>
      <c r="L47" s="122" t="e">
        <f>(E47*$E$6)+(F47*$F$6)+(H47*$H$6)+(I47*$I$6)+(J47*$J$6)+(#REF!*#REF!)+(#REF!*#REF!)</f>
        <v>#N/A</v>
      </c>
      <c r="M47" s="122" t="e">
        <f>(E47*$E$7)+(F47*$F$7)+(H47*$H$7)+(I47*$I$7)+(J47*$J$7)+(#REF!*#REF!)+(#REF!*#REF!)</f>
        <v>#N/A</v>
      </c>
      <c r="N47" s="105"/>
    </row>
    <row r="48" spans="2:14" x14ac:dyDescent="0.35">
      <c r="B48" s="114"/>
      <c r="C48" s="112"/>
      <c r="D48" s="109"/>
      <c r="E48" s="109"/>
      <c r="F48" s="109"/>
      <c r="G48" s="109"/>
      <c r="H48" s="109"/>
      <c r="I48" s="109"/>
      <c r="J48" s="109"/>
      <c r="K48" s="121">
        <f>SUM(E48:J48)</f>
        <v>0</v>
      </c>
      <c r="L48" s="122" t="e">
        <f>(E48*$E$6)+(F48*$F$6)+(H48*$H$6)+(I48*$I$6)+(J48*$J$6)+(#REF!*#REF!)+(#REF!*#REF!)</f>
        <v>#N/A</v>
      </c>
      <c r="M48" s="122" t="e">
        <f>(E48*$E$7)+(F48*$F$7)+(H48*$H$7)+(I48*$I$7)+(J48*$J$7)+(#REF!*#REF!)+(#REF!*#REF!)</f>
        <v>#N/A</v>
      </c>
      <c r="N48" s="104"/>
    </row>
    <row r="49" spans="2:14" x14ac:dyDescent="0.35">
      <c r="B49" s="115"/>
      <c r="C49" s="113"/>
      <c r="D49" s="110"/>
      <c r="E49" s="110"/>
      <c r="F49" s="110"/>
      <c r="G49" s="110"/>
      <c r="H49" s="110"/>
      <c r="I49" s="110"/>
      <c r="J49" s="110"/>
      <c r="K49" s="121">
        <f>SUM(E49:J49)</f>
        <v>0</v>
      </c>
      <c r="L49" s="122" t="e">
        <f>(E49*$E$6)+(F49*$F$6)+(H49*$H$6)+(I49*$I$6)+(J49*$J$6)+(#REF!*#REF!)+(#REF!*#REF!)</f>
        <v>#N/A</v>
      </c>
      <c r="M49" s="122" t="e">
        <f>(E49*$E$7)+(F49*$F$7)+(H49*$H$7)+(I49*$I$7)+(J49*$J$7)+(#REF!*#REF!)+(#REF!*#REF!)</f>
        <v>#N/A</v>
      </c>
      <c r="N49" s="105"/>
    </row>
    <row r="50" spans="2:14" x14ac:dyDescent="0.35">
      <c r="B50" s="114"/>
      <c r="C50" s="112"/>
      <c r="D50" s="109"/>
      <c r="E50" s="109"/>
      <c r="F50" s="109"/>
      <c r="G50" s="109"/>
      <c r="H50" s="109"/>
      <c r="I50" s="109"/>
      <c r="J50" s="109"/>
      <c r="K50" s="121">
        <f>SUM(E50:J50)</f>
        <v>0</v>
      </c>
      <c r="L50" s="122" t="e">
        <f>(E50*$E$6)+(F50*$F$6)+(H50*$H$6)+(I50*$I$6)+(J50*$J$6)+(#REF!*#REF!)+(#REF!*#REF!)</f>
        <v>#N/A</v>
      </c>
      <c r="M50" s="122" t="e">
        <f>(E50*$E$7)+(F50*$F$7)+(H50*$H$7)+(I50*$I$7)+(J50*$J$7)+(#REF!*#REF!)+(#REF!*#REF!)</f>
        <v>#N/A</v>
      </c>
      <c r="N50" s="104"/>
    </row>
    <row r="51" spans="2:14" ht="17.5" x14ac:dyDescent="0.35">
      <c r="B51" s="96" t="s">
        <v>73</v>
      </c>
      <c r="C51" s="97"/>
      <c r="D51" s="98"/>
      <c r="E51" s="99">
        <f>SUM(E9:E50)</f>
        <v>0</v>
      </c>
      <c r="F51" s="99">
        <f t="shared" ref="F51:J51" si="0">SUM(F9:F50)</f>
        <v>0</v>
      </c>
      <c r="G51" s="99"/>
      <c r="H51" s="99">
        <f t="shared" si="0"/>
        <v>0</v>
      </c>
      <c r="I51" s="99">
        <f t="shared" si="0"/>
        <v>0</v>
      </c>
      <c r="J51" s="99">
        <f t="shared" si="0"/>
        <v>0</v>
      </c>
      <c r="K51" s="99">
        <f>SUM(K9:K50)</f>
        <v>0</v>
      </c>
      <c r="L51" s="99" t="e">
        <f>SUM(L9:L50)</f>
        <v>#N/A</v>
      </c>
      <c r="M51" s="99" t="e">
        <f>SUM(M9:M50)</f>
        <v>#N/A</v>
      </c>
      <c r="N51" s="105"/>
    </row>
  </sheetData>
  <mergeCells count="2">
    <mergeCell ref="D2:J3"/>
    <mergeCell ref="B1:C4"/>
  </mergeCells>
  <conditionalFormatting sqref="B51:M51">
    <cfRule type="expression" dxfId="2" priority="4">
      <formula>$O51="PARTIALLY PAID"</formula>
    </cfRule>
    <cfRule type="expression" dxfId="1" priority="5">
      <formula>$O51="PAID"</formula>
    </cfRule>
    <cfRule type="expression" dxfId="0" priority="6">
      <formula>$O51="OVERDUE NOTICE"</formula>
    </cfRule>
  </conditionalFormatting>
  <dataValidations count="1">
    <dataValidation allowBlank="1" showInputMessage="1" showErrorMessage="1" promptTitle="ORDER TRACKING" prompt="This sheet is optional however, will help you manage your orders and your total boxes orderd. This sheet will automatically calculate your total costs, total boxes and total donation. _x000a__x000a_Your totals will automatically transfer to your Final Number sheet." sqref="B1" xr:uid="{F6A96821-CF09-4F7E-B72C-F0C2CBB7EDE6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FC2CFE9-F1C9-464D-BE77-9CBAA6C45E17}">
          <x14:formula1>
            <xm:f>Range!$B$5:$B$32</xm:f>
          </x14:formula1>
          <xm:sqref>F5:J5</xm:sqref>
        </x14:dataValidation>
        <x14:dataValidation type="list" allowBlank="1" showInputMessage="1" showErrorMessage="1" promptTitle="SELECT FLAVOUR" prompt="Selet the flavour you require from the drop down menu. If you want to sell less flavours please select EMPTY." xr:uid="{6BD71991-D1B6-4D6D-9F5A-2DF9E15FAD60}">
          <x14:formula1>
            <xm:f>Range!$B$5:$B$32</xm:f>
          </x14:formula1>
          <xm:sqref>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8474-4020-4A7E-9B3B-415E35F72294}">
  <sheetPr>
    <tabColor theme="3" tint="-0.249977111117893"/>
  </sheetPr>
  <dimension ref="A9:O67"/>
  <sheetViews>
    <sheetView showGridLines="0" showWhiteSpace="0" view="pageLayout" topLeftCell="A56" zoomScale="78" zoomScaleNormal="120" zoomScalePageLayoutView="78" workbookViewId="0">
      <selection activeCell="A37" sqref="A37:O37"/>
    </sheetView>
  </sheetViews>
  <sheetFormatPr defaultColWidth="9" defaultRowHeight="14.5" x14ac:dyDescent="0.35"/>
  <cols>
    <col min="1" max="5" width="3.83203125" style="44" customWidth="1"/>
    <col min="6" max="6" width="4.58203125" style="44" customWidth="1"/>
    <col min="7" max="13" width="3.83203125" style="44" customWidth="1"/>
    <col min="14" max="14" width="11.5" style="44" customWidth="1"/>
    <col min="15" max="15" width="17.83203125" style="44" customWidth="1"/>
    <col min="16" max="16" width="0.75" style="44" customWidth="1"/>
    <col min="17" max="16384" width="9" style="44"/>
  </cols>
  <sheetData>
    <row r="9" spans="1:15" ht="23.15" customHeight="1" x14ac:dyDescent="0.35">
      <c r="A9" s="134" t="s">
        <v>42</v>
      </c>
      <c r="B9" s="131"/>
      <c r="C9" s="131"/>
      <c r="D9" s="131"/>
      <c r="E9" s="131"/>
      <c r="F9" s="181"/>
      <c r="G9" s="181"/>
      <c r="H9" s="181"/>
      <c r="I9" s="181"/>
      <c r="J9" s="181"/>
      <c r="K9" s="181"/>
      <c r="L9" s="181"/>
      <c r="M9" s="181"/>
      <c r="N9" s="181"/>
      <c r="O9" s="181"/>
    </row>
    <row r="10" spans="1:15" ht="23.15" customHeight="1" x14ac:dyDescent="0.35">
      <c r="A10" s="134" t="s">
        <v>43</v>
      </c>
      <c r="B10" s="131"/>
      <c r="C10" s="131"/>
      <c r="D10" s="13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</row>
    <row r="11" spans="1:15" ht="23.15" customHeight="1" x14ac:dyDescent="0.35">
      <c r="A11" s="179" t="s">
        <v>96</v>
      </c>
      <c r="B11" s="179"/>
      <c r="C11" s="179"/>
      <c r="D11" s="179"/>
      <c r="E11" s="179"/>
      <c r="F11" s="179"/>
      <c r="G11" s="178"/>
      <c r="H11" s="178"/>
      <c r="I11" s="178"/>
      <c r="J11" s="178"/>
      <c r="K11" s="178"/>
      <c r="L11" s="178"/>
      <c r="M11" s="178"/>
      <c r="N11" s="178"/>
      <c r="O11" s="178"/>
    </row>
    <row r="12" spans="1:15" ht="23.15" customHeight="1" x14ac:dyDescent="0.35">
      <c r="A12" s="134" t="s">
        <v>97</v>
      </c>
      <c r="B12" s="134"/>
      <c r="C12" s="134"/>
      <c r="D12" s="134"/>
      <c r="E12" s="134"/>
      <c r="F12" s="140"/>
      <c r="G12" s="141"/>
      <c r="H12" s="141"/>
      <c r="I12" s="141"/>
      <c r="J12" s="141"/>
      <c r="K12" s="141"/>
      <c r="L12" s="141"/>
      <c r="M12" s="141"/>
      <c r="N12" s="141"/>
      <c r="O12" s="141"/>
    </row>
    <row r="13" spans="1:15" ht="30" customHeight="1" x14ac:dyDescent="0.35">
      <c r="A13" s="135" t="s">
        <v>62</v>
      </c>
      <c r="B13" s="136"/>
      <c r="C13" s="136"/>
      <c r="D13" s="136"/>
      <c r="E13" s="136"/>
      <c r="F13" s="136"/>
      <c r="G13" s="135" t="s">
        <v>63</v>
      </c>
      <c r="H13" s="136"/>
      <c r="I13" s="136"/>
      <c r="J13" s="136"/>
      <c r="K13" s="136"/>
      <c r="L13" s="137"/>
      <c r="M13" s="139" t="s">
        <v>103</v>
      </c>
      <c r="N13" s="139"/>
      <c r="O13" s="138"/>
    </row>
    <row r="14" spans="1:15" ht="29.25" customHeight="1" thickBot="1" x14ac:dyDescent="0.4">
      <c r="A14" s="188" t="s">
        <v>85</v>
      </c>
      <c r="B14" s="188"/>
      <c r="C14" s="188"/>
      <c r="D14" s="188"/>
      <c r="E14" s="188"/>
      <c r="F14" s="188"/>
      <c r="G14" s="190" t="s">
        <v>98</v>
      </c>
      <c r="H14" s="190"/>
      <c r="I14" s="190"/>
      <c r="J14" s="133"/>
      <c r="K14" s="176"/>
      <c r="L14" s="176"/>
      <c r="M14" s="176"/>
      <c r="N14" s="176"/>
      <c r="O14" s="176"/>
    </row>
    <row r="15" spans="1:15" ht="20.25" customHeight="1" thickBot="1" x14ac:dyDescent="0.4">
      <c r="A15" s="188"/>
      <c r="B15" s="188"/>
      <c r="C15" s="188"/>
      <c r="D15" s="188"/>
      <c r="E15" s="188"/>
      <c r="F15" s="188"/>
      <c r="G15" s="93" t="s">
        <v>86</v>
      </c>
      <c r="H15" s="93"/>
      <c r="I15" s="93"/>
      <c r="K15" s="189"/>
      <c r="L15" s="189"/>
      <c r="M15" s="189"/>
      <c r="N15" s="189"/>
      <c r="O15" s="189"/>
    </row>
    <row r="16" spans="1:15" ht="21" customHeight="1" thickBot="1" x14ac:dyDescent="0.4">
      <c r="A16" s="188"/>
      <c r="B16" s="188"/>
      <c r="C16" s="188"/>
      <c r="D16" s="188"/>
      <c r="E16" s="188"/>
      <c r="F16" s="188"/>
      <c r="G16" s="93" t="s">
        <v>87</v>
      </c>
      <c r="H16" s="93"/>
      <c r="I16" s="93"/>
      <c r="J16" s="93"/>
      <c r="K16" s="189"/>
      <c r="L16" s="189"/>
      <c r="M16" s="189"/>
      <c r="N16" s="189"/>
      <c r="O16" s="189"/>
    </row>
    <row r="17" spans="1:15" ht="17.25" customHeight="1" x14ac:dyDescent="0.35"/>
    <row r="18" spans="1:15" ht="48.75" customHeight="1" thickBot="1" x14ac:dyDescent="0.4">
      <c r="A18" s="202" t="s">
        <v>64</v>
      </c>
      <c r="B18" s="202"/>
      <c r="C18" s="202"/>
      <c r="D18" s="202"/>
      <c r="E18" s="202"/>
      <c r="F18" s="202"/>
      <c r="G18" s="202"/>
      <c r="H18" s="202"/>
      <c r="I18" s="202"/>
      <c r="J18" s="202"/>
      <c r="K18" s="201" t="s">
        <v>26</v>
      </c>
      <c r="L18" s="193"/>
      <c r="M18" s="194"/>
      <c r="N18" s="86" t="s">
        <v>45</v>
      </c>
      <c r="O18" s="87" t="s">
        <v>46</v>
      </c>
    </row>
    <row r="19" spans="1:15" ht="17.25" customHeight="1" thickBot="1" x14ac:dyDescent="0.4">
      <c r="A19" s="203"/>
      <c r="B19" s="203"/>
      <c r="C19" s="203"/>
      <c r="D19" s="203"/>
      <c r="E19" s="203"/>
      <c r="F19" s="203"/>
      <c r="G19" s="203"/>
      <c r="H19" s="203"/>
      <c r="I19" s="203"/>
      <c r="J19" s="203"/>
      <c r="K19" s="185"/>
      <c r="L19" s="185"/>
      <c r="M19" s="186"/>
      <c r="N19" s="88"/>
      <c r="O19" s="89">
        <f t="shared" ref="O19:O26" si="0">N19*K19</f>
        <v>0</v>
      </c>
    </row>
    <row r="20" spans="1:15" ht="17.25" customHeight="1" thickBot="1" x14ac:dyDescent="0.4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185"/>
      <c r="L20" s="185"/>
      <c r="M20" s="186"/>
      <c r="N20" s="88"/>
      <c r="O20" s="126">
        <f t="shared" si="0"/>
        <v>0</v>
      </c>
    </row>
    <row r="21" spans="1:15" ht="17.25" customHeight="1" thickBot="1" x14ac:dyDescent="0.4">
      <c r="A21" s="203"/>
      <c r="B21" s="203"/>
      <c r="C21" s="203"/>
      <c r="D21" s="203"/>
      <c r="E21" s="203"/>
      <c r="F21" s="203"/>
      <c r="G21" s="203"/>
      <c r="H21" s="203"/>
      <c r="I21" s="203"/>
      <c r="J21" s="203"/>
      <c r="K21" s="185"/>
      <c r="L21" s="185"/>
      <c r="M21" s="186"/>
      <c r="N21" s="88"/>
      <c r="O21" s="126">
        <f t="shared" si="0"/>
        <v>0</v>
      </c>
    </row>
    <row r="22" spans="1:15" ht="17.25" customHeight="1" thickBot="1" x14ac:dyDescent="0.4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185"/>
      <c r="L22" s="185"/>
      <c r="M22" s="186"/>
      <c r="N22" s="88"/>
      <c r="O22" s="126">
        <f t="shared" si="0"/>
        <v>0</v>
      </c>
    </row>
    <row r="23" spans="1:15" ht="16.5" customHeight="1" thickBot="1" x14ac:dyDescent="0.4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185"/>
      <c r="L23" s="185"/>
      <c r="M23" s="186"/>
      <c r="N23" s="88"/>
      <c r="O23" s="126">
        <f t="shared" si="0"/>
        <v>0</v>
      </c>
    </row>
    <row r="24" spans="1:15" ht="16.5" customHeight="1" thickBot="1" x14ac:dyDescent="0.4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185"/>
      <c r="L24" s="185"/>
      <c r="M24" s="186"/>
      <c r="N24" s="88"/>
      <c r="O24" s="126">
        <f t="shared" si="0"/>
        <v>0</v>
      </c>
    </row>
    <row r="25" spans="1:15" ht="16.5" customHeight="1" thickBot="1" x14ac:dyDescent="0.4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185"/>
      <c r="L25" s="185"/>
      <c r="M25" s="186"/>
      <c r="N25" s="88"/>
      <c r="O25" s="126">
        <f t="shared" si="0"/>
        <v>0</v>
      </c>
    </row>
    <row r="26" spans="1:15" ht="17.25" customHeight="1" thickBot="1" x14ac:dyDescent="0.4">
      <c r="A26" s="200" t="s">
        <v>106</v>
      </c>
      <c r="B26" s="200"/>
      <c r="C26" s="200"/>
      <c r="D26" s="200"/>
      <c r="E26" s="200"/>
      <c r="F26" s="200"/>
      <c r="G26" s="200"/>
      <c r="H26" s="200"/>
      <c r="I26" s="200"/>
      <c r="J26" s="200"/>
      <c r="K26" s="185"/>
      <c r="L26" s="185"/>
      <c r="M26" s="186"/>
      <c r="N26" s="88"/>
      <c r="O26" s="126">
        <f t="shared" si="0"/>
        <v>0</v>
      </c>
    </row>
    <row r="27" spans="1:15" ht="25.5" thickBot="1" x14ac:dyDescent="0.4">
      <c r="A27" s="197" t="s">
        <v>52</v>
      </c>
      <c r="B27" s="198"/>
      <c r="C27" s="198"/>
      <c r="D27" s="198"/>
      <c r="E27" s="198"/>
      <c r="F27" s="198"/>
      <c r="G27" s="198"/>
      <c r="H27" s="198"/>
      <c r="I27" s="198"/>
      <c r="J27" s="199"/>
      <c r="K27" s="182"/>
      <c r="L27" s="183"/>
      <c r="M27" s="184"/>
      <c r="N27" s="90">
        <f>SUM(N19:N26)</f>
        <v>0</v>
      </c>
      <c r="O27" s="91">
        <f>SUM(O19:O26)</f>
        <v>0</v>
      </c>
    </row>
    <row r="28" spans="1:15" ht="16.5" customHeight="1" x14ac:dyDescent="0.35">
      <c r="A28" s="191" t="s">
        <v>99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</row>
    <row r="29" spans="1:15" s="128" customFormat="1" ht="16.5" customHeight="1" x14ac:dyDescent="0.35">
      <c r="A29" s="129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</row>
    <row r="30" spans="1:15" s="128" customFormat="1" ht="16.5" customHeight="1" x14ac:dyDescent="0.35">
      <c r="A30" s="180" t="s">
        <v>105</v>
      </c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30"/>
      <c r="M30" s="130"/>
      <c r="N30" s="130"/>
      <c r="O30" s="130"/>
    </row>
    <row r="31" spans="1:15" s="128" customFormat="1" ht="16.5" customHeight="1" x14ac:dyDescent="0.35">
      <c r="A31" s="177" t="s">
        <v>104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</row>
    <row r="32" spans="1:15" s="128" customFormat="1" ht="16.5" customHeight="1" x14ac:dyDescent="0.3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</row>
    <row r="33" spans="1:15" s="128" customFormat="1" ht="16.5" customHeight="1" x14ac:dyDescent="0.35">
      <c r="A33" s="129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</row>
    <row r="34" spans="1:15" s="128" customFormat="1" ht="16.5" customHeight="1" x14ac:dyDescent="0.35">
      <c r="A34" s="129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</row>
    <row r="35" spans="1:15" s="128" customFormat="1" ht="16.5" customHeight="1" x14ac:dyDescent="0.3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</row>
    <row r="36" spans="1:15" s="128" customFormat="1" ht="54" customHeight="1" x14ac:dyDescent="0.35">
      <c r="A36" s="129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  <row r="37" spans="1:15" ht="22.5" customHeight="1" x14ac:dyDescent="0.35">
      <c r="A37" s="175" t="s">
        <v>102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</row>
    <row r="38" spans="1:15" ht="22.5" customHeight="1" x14ac:dyDescent="0.35">
      <c r="A38" s="132"/>
      <c r="B38" s="132"/>
      <c r="C38" s="132"/>
      <c r="D38" s="132"/>
      <c r="E38" s="132"/>
      <c r="F38" s="132"/>
      <c r="G38" s="132"/>
      <c r="H38" s="132"/>
      <c r="I38" s="127"/>
      <c r="J38" s="187"/>
      <c r="K38" s="187"/>
      <c r="L38" s="187"/>
      <c r="M38" s="187"/>
      <c r="N38" s="187"/>
      <c r="O38" s="187"/>
    </row>
    <row r="39" spans="1:15" x14ac:dyDescent="0.35">
      <c r="A39" s="85"/>
      <c r="B39" s="85"/>
      <c r="C39" s="85"/>
      <c r="D39" s="85"/>
      <c r="E39" s="85"/>
      <c r="F39" s="85"/>
      <c r="G39" s="85"/>
      <c r="H39" s="85"/>
      <c r="I39" s="85"/>
      <c r="J39" s="92"/>
      <c r="K39" s="92"/>
      <c r="L39" s="92"/>
      <c r="M39" s="85"/>
      <c r="N39" s="85"/>
      <c r="O39" s="85"/>
    </row>
    <row r="40" spans="1:15" x14ac:dyDescent="0.35">
      <c r="A40" s="85"/>
      <c r="B40" s="85"/>
      <c r="C40" s="85"/>
      <c r="D40" s="85"/>
      <c r="E40" s="85"/>
      <c r="F40" s="85"/>
      <c r="G40" s="85"/>
      <c r="H40" s="85"/>
      <c r="I40" s="85"/>
      <c r="J40" s="92"/>
      <c r="K40" s="92"/>
      <c r="L40" s="92"/>
      <c r="M40" s="85"/>
      <c r="N40" s="85"/>
      <c r="O40" s="85"/>
    </row>
    <row r="41" spans="1:15" x14ac:dyDescent="0.35">
      <c r="A41" s="85"/>
      <c r="C41" s="85"/>
      <c r="D41" s="85"/>
      <c r="E41" s="85"/>
      <c r="F41" s="85"/>
      <c r="G41" s="85"/>
      <c r="H41" s="85"/>
      <c r="I41" s="85"/>
      <c r="J41" s="92"/>
      <c r="K41" s="92"/>
      <c r="L41" s="92"/>
      <c r="M41" s="85"/>
      <c r="N41" s="85"/>
      <c r="O41" s="85"/>
    </row>
    <row r="42" spans="1:15" x14ac:dyDescent="0.35">
      <c r="A42" s="85"/>
      <c r="B42" s="85"/>
      <c r="C42" s="85"/>
      <c r="D42" s="85"/>
      <c r="E42" s="85"/>
      <c r="F42" s="85"/>
      <c r="G42" s="85"/>
      <c r="H42" s="85"/>
      <c r="I42" s="85"/>
      <c r="J42" s="92"/>
      <c r="K42" s="92"/>
      <c r="L42" s="92"/>
      <c r="M42" s="85"/>
      <c r="N42" s="85"/>
      <c r="O42" s="85"/>
    </row>
    <row r="43" spans="1:15" x14ac:dyDescent="0.35">
      <c r="A43" s="85"/>
      <c r="B43" s="85"/>
      <c r="C43" s="85"/>
      <c r="D43" s="85"/>
      <c r="E43" s="85"/>
      <c r="F43" s="85"/>
      <c r="G43" s="85"/>
      <c r="H43" s="85"/>
      <c r="I43" s="85"/>
      <c r="J43" s="92"/>
      <c r="K43" s="92"/>
      <c r="L43" s="92"/>
      <c r="M43" s="85"/>
      <c r="N43" s="85"/>
      <c r="O43" s="85"/>
    </row>
    <row r="44" spans="1:15" x14ac:dyDescent="0.35">
      <c r="A44" s="85"/>
      <c r="B44" s="85"/>
      <c r="C44" s="85"/>
      <c r="D44" s="85"/>
      <c r="E44" s="85"/>
      <c r="F44" s="85"/>
      <c r="G44" s="85"/>
      <c r="H44" s="85"/>
      <c r="I44" s="85"/>
      <c r="J44" s="92"/>
      <c r="K44" s="92"/>
      <c r="L44" s="92"/>
      <c r="M44" s="85"/>
      <c r="N44" s="85"/>
      <c r="O44" s="85"/>
    </row>
    <row r="45" spans="1:15" x14ac:dyDescent="0.35">
      <c r="J45" s="45"/>
      <c r="K45" s="45"/>
      <c r="L45" s="45"/>
    </row>
    <row r="46" spans="1:15" x14ac:dyDescent="0.35">
      <c r="J46" s="45"/>
      <c r="K46" s="45"/>
      <c r="L46" s="45"/>
    </row>
    <row r="48" spans="1:15" x14ac:dyDescent="0.35">
      <c r="J48" s="46"/>
      <c r="K48" s="46"/>
      <c r="L48" s="46"/>
    </row>
    <row r="49" spans="1:12" x14ac:dyDescent="0.35">
      <c r="J49" s="45"/>
      <c r="K49" s="45"/>
      <c r="L49" s="45"/>
    </row>
    <row r="54" spans="1:12" ht="15.5" x14ac:dyDescent="0.35">
      <c r="A54"/>
    </row>
    <row r="67" spans="1:1" ht="15.5" x14ac:dyDescent="0.35">
      <c r="A67"/>
    </row>
  </sheetData>
  <mergeCells count="34">
    <mergeCell ref="J38:O38"/>
    <mergeCell ref="A14:F16"/>
    <mergeCell ref="K15:O15"/>
    <mergeCell ref="K16:O16"/>
    <mergeCell ref="G14:I14"/>
    <mergeCell ref="K22:M22"/>
    <mergeCell ref="A21:J21"/>
    <mergeCell ref="K21:M21"/>
    <mergeCell ref="A28:O28"/>
    <mergeCell ref="K25:M25"/>
    <mergeCell ref="K26:M26"/>
    <mergeCell ref="A18:J18"/>
    <mergeCell ref="K18:M18"/>
    <mergeCell ref="A24:J24"/>
    <mergeCell ref="A19:J19"/>
    <mergeCell ref="F9:O9"/>
    <mergeCell ref="E10:O10"/>
    <mergeCell ref="A27:J27"/>
    <mergeCell ref="K27:M27"/>
    <mergeCell ref="K24:M24"/>
    <mergeCell ref="K20:M20"/>
    <mergeCell ref="A26:J26"/>
    <mergeCell ref="A25:J25"/>
    <mergeCell ref="A23:J23"/>
    <mergeCell ref="K23:M23"/>
    <mergeCell ref="A22:J22"/>
    <mergeCell ref="K19:M19"/>
    <mergeCell ref="A20:J20"/>
    <mergeCell ref="A37:O37"/>
    <mergeCell ref="K14:O14"/>
    <mergeCell ref="A31:O32"/>
    <mergeCell ref="G11:O11"/>
    <mergeCell ref="A11:F11"/>
    <mergeCell ref="A30:K30"/>
  </mergeCells>
  <dataValidations xWindow="373" yWindow="789" count="1">
    <dataValidation allowBlank="1" showInputMessage="1" showErrorMessage="1" promptTitle="BUSINESS ADDRESS" prompt="If your business is run from a residential address we are unable to deliver to a residential address unfortunatley. " sqref="K14" xr:uid="{74AB3FC4-1567-49B1-B20E-A9C6F08DC870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107950</xdr:rowOff>
                  </from>
                  <to>
                    <xdr:col>11</xdr:col>
                    <xdr:colOff>171450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5" name="Check Box 1">
              <controlPr defaultSize="0" autoFill="0" autoLine="0" autoPict="0">
                <anchor moveWithCells="1">
                  <from>
                    <xdr:col>2</xdr:col>
                    <xdr:colOff>88900</xdr:colOff>
                    <xdr:row>12</xdr:row>
                    <xdr:rowOff>95250</xdr:rowOff>
                  </from>
                  <to>
                    <xdr:col>5</xdr:col>
                    <xdr:colOff>114300</xdr:colOff>
                    <xdr:row>13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373" yWindow="789" count="2">
        <x14:dataValidation type="list" allowBlank="1" showInputMessage="1" showErrorMessage="1" xr:uid="{B81D9A63-711E-41ED-B565-B1BD89C78504}">
          <x14:formula1>
            <xm:f>Range!$B$5:$B$32</xm:f>
          </x14:formula1>
          <xm:sqref>A20</xm:sqref>
        </x14:dataValidation>
        <x14:dataValidation type="list" allowBlank="1" showInputMessage="1" showErrorMessage="1" promptTitle="SELECT FLAVOUR" prompt="Selet the flavour you require from the drop down menu. If you want to sell less flavours please select EMPTY." xr:uid="{71266E68-0A9A-491B-8160-74E8A0864C9E}">
          <x14:formula1>
            <xm:f>Range!$B$5:$B$32</xm:f>
          </x14:formula1>
          <xm:sqref>A19:A25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9827A-FD98-4D69-B1CB-7C32900FFA35}">
  <dimension ref="A4:F45"/>
  <sheetViews>
    <sheetView showGridLines="0" tabSelected="1" workbookViewId="0">
      <selection activeCell="J11" sqref="J11"/>
    </sheetView>
  </sheetViews>
  <sheetFormatPr defaultRowHeight="15.5" x14ac:dyDescent="0.35"/>
  <cols>
    <col min="1" max="1" width="16.25" bestFit="1" customWidth="1"/>
    <col min="2" max="2" width="44.33203125" bestFit="1" customWidth="1"/>
    <col min="3" max="4" width="9" style="3"/>
  </cols>
  <sheetData>
    <row r="4" spans="1:6" ht="38.5" thickBot="1" x14ac:dyDescent="0.4">
      <c r="B4" s="18" t="s">
        <v>32</v>
      </c>
      <c r="C4" s="19" t="s">
        <v>26</v>
      </c>
      <c r="D4" s="20" t="s">
        <v>27</v>
      </c>
      <c r="E4" s="19" t="s">
        <v>25</v>
      </c>
      <c r="F4" s="36" t="s">
        <v>47</v>
      </c>
    </row>
    <row r="5" spans="1:6" ht="19" x14ac:dyDescent="0.35">
      <c r="A5" s="6" t="s">
        <v>31</v>
      </c>
      <c r="B5" s="14" t="s">
        <v>8</v>
      </c>
      <c r="C5" s="21">
        <v>40</v>
      </c>
      <c r="D5" s="21">
        <v>16</v>
      </c>
      <c r="E5" s="15">
        <v>12</v>
      </c>
      <c r="F5" s="37" t="s">
        <v>48</v>
      </c>
    </row>
    <row r="6" spans="1:6" ht="18.5" x14ac:dyDescent="0.45">
      <c r="A6" s="7"/>
      <c r="B6" s="4" t="s">
        <v>9</v>
      </c>
      <c r="C6" s="22">
        <v>40</v>
      </c>
      <c r="D6" s="22">
        <v>16</v>
      </c>
      <c r="E6" s="5">
        <v>12</v>
      </c>
      <c r="F6" s="38" t="s">
        <v>48</v>
      </c>
    </row>
    <row r="7" spans="1:6" ht="18.5" x14ac:dyDescent="0.45">
      <c r="A7" s="7"/>
      <c r="B7" s="8" t="s">
        <v>10</v>
      </c>
      <c r="C7" s="23">
        <v>40</v>
      </c>
      <c r="D7" s="23">
        <v>16</v>
      </c>
      <c r="E7" s="15">
        <v>12</v>
      </c>
      <c r="F7" s="37" t="s">
        <v>48</v>
      </c>
    </row>
    <row r="8" spans="1:6" ht="18.5" x14ac:dyDescent="0.45">
      <c r="A8" s="7"/>
      <c r="B8" s="4" t="s">
        <v>11</v>
      </c>
      <c r="C8" s="22">
        <v>40</v>
      </c>
      <c r="D8" s="22">
        <v>16</v>
      </c>
      <c r="E8" s="5">
        <v>12</v>
      </c>
      <c r="F8" s="38" t="s">
        <v>48</v>
      </c>
    </row>
    <row r="9" spans="1:6" ht="18.5" x14ac:dyDescent="0.45">
      <c r="A9" s="7"/>
      <c r="B9" s="8" t="s">
        <v>12</v>
      </c>
      <c r="C9" s="23">
        <v>40</v>
      </c>
      <c r="D9" s="23">
        <v>16</v>
      </c>
      <c r="E9" s="15">
        <v>12</v>
      </c>
      <c r="F9" s="37" t="s">
        <v>48</v>
      </c>
    </row>
    <row r="10" spans="1:6" ht="18.5" x14ac:dyDescent="0.45">
      <c r="A10" s="7"/>
      <c r="B10" s="4" t="s">
        <v>13</v>
      </c>
      <c r="C10" s="22">
        <v>40</v>
      </c>
      <c r="D10" s="22">
        <v>16</v>
      </c>
      <c r="E10" s="5">
        <v>12</v>
      </c>
      <c r="F10" s="38" t="s">
        <v>48</v>
      </c>
    </row>
    <row r="11" spans="1:6" ht="18.5" x14ac:dyDescent="0.45">
      <c r="A11" s="7"/>
      <c r="B11" s="8" t="s">
        <v>14</v>
      </c>
      <c r="C11" s="23">
        <v>40</v>
      </c>
      <c r="D11" s="23">
        <v>16</v>
      </c>
      <c r="E11" s="15">
        <v>12</v>
      </c>
      <c r="F11" s="37" t="s">
        <v>48</v>
      </c>
    </row>
    <row r="12" spans="1:6" ht="18.5" x14ac:dyDescent="0.45">
      <c r="A12" s="7"/>
      <c r="B12" s="4" t="s">
        <v>15</v>
      </c>
      <c r="C12" s="22">
        <v>40</v>
      </c>
      <c r="D12" s="22">
        <v>16</v>
      </c>
      <c r="E12" s="5">
        <v>12</v>
      </c>
      <c r="F12" s="38" t="s">
        <v>82</v>
      </c>
    </row>
    <row r="13" spans="1:6" ht="18.5" x14ac:dyDescent="0.45">
      <c r="A13" s="7"/>
      <c r="B13" s="8" t="s">
        <v>16</v>
      </c>
      <c r="C13" s="23">
        <v>40</v>
      </c>
      <c r="D13" s="23">
        <v>16</v>
      </c>
      <c r="E13" s="15">
        <v>12</v>
      </c>
      <c r="F13" s="37" t="s">
        <v>48</v>
      </c>
    </row>
    <row r="14" spans="1:6" ht="18.5" x14ac:dyDescent="0.45">
      <c r="A14" s="7"/>
      <c r="B14" s="4" t="s">
        <v>17</v>
      </c>
      <c r="C14" s="22">
        <v>40</v>
      </c>
      <c r="D14" s="22">
        <v>16</v>
      </c>
      <c r="E14" s="5">
        <v>12</v>
      </c>
      <c r="F14" s="38" t="s">
        <v>48</v>
      </c>
    </row>
    <row r="15" spans="1:6" ht="18.5" x14ac:dyDescent="0.45">
      <c r="A15" s="7"/>
      <c r="B15" s="8" t="s">
        <v>18</v>
      </c>
      <c r="C15" s="23">
        <v>40</v>
      </c>
      <c r="D15" s="23">
        <v>16</v>
      </c>
      <c r="E15" s="15">
        <v>12</v>
      </c>
      <c r="F15" s="37" t="s">
        <v>48</v>
      </c>
    </row>
    <row r="16" spans="1:6" ht="18.5" x14ac:dyDescent="0.45">
      <c r="A16" s="7"/>
      <c r="B16" s="4" t="s">
        <v>19</v>
      </c>
      <c r="C16" s="22">
        <v>40</v>
      </c>
      <c r="D16" s="22">
        <v>16</v>
      </c>
      <c r="E16" s="5">
        <v>12</v>
      </c>
      <c r="F16" s="38" t="s">
        <v>48</v>
      </c>
    </row>
    <row r="17" spans="1:6" ht="18.5" x14ac:dyDescent="0.45">
      <c r="A17" s="7"/>
      <c r="B17" s="8" t="s">
        <v>20</v>
      </c>
      <c r="C17" s="23">
        <v>40</v>
      </c>
      <c r="D17" s="23">
        <v>16</v>
      </c>
      <c r="E17" s="15">
        <v>12</v>
      </c>
      <c r="F17" s="37" t="s">
        <v>48</v>
      </c>
    </row>
    <row r="18" spans="1:6" ht="18.5" x14ac:dyDescent="0.45">
      <c r="A18" s="7"/>
      <c r="B18" s="4" t="s">
        <v>100</v>
      </c>
      <c r="C18" s="22">
        <v>40</v>
      </c>
      <c r="D18" s="22">
        <v>16</v>
      </c>
      <c r="E18" s="5">
        <v>12</v>
      </c>
      <c r="F18" s="38" t="s">
        <v>48</v>
      </c>
    </row>
    <row r="19" spans="1:6" ht="18.5" x14ac:dyDescent="0.45">
      <c r="A19" s="7"/>
      <c r="B19" s="29" t="s">
        <v>39</v>
      </c>
      <c r="C19" s="30">
        <v>40</v>
      </c>
      <c r="D19" s="31">
        <v>16</v>
      </c>
      <c r="E19" s="32">
        <v>12</v>
      </c>
      <c r="F19" s="39" t="s">
        <v>48</v>
      </c>
    </row>
    <row r="20" spans="1:6" ht="18.5" x14ac:dyDescent="0.45">
      <c r="A20" s="7"/>
      <c r="B20" s="29" t="s">
        <v>101</v>
      </c>
      <c r="C20" s="30">
        <v>40</v>
      </c>
      <c r="D20" s="31">
        <v>16</v>
      </c>
      <c r="E20" s="32">
        <v>12</v>
      </c>
      <c r="F20" s="39">
        <v>200</v>
      </c>
    </row>
    <row r="21" spans="1:6" ht="19" thickBot="1" x14ac:dyDescent="0.5">
      <c r="A21" s="7"/>
      <c r="B21" s="12" t="s">
        <v>21</v>
      </c>
      <c r="C21" s="24">
        <v>58</v>
      </c>
      <c r="D21" s="25">
        <v>16</v>
      </c>
      <c r="E21" s="16">
        <v>12</v>
      </c>
      <c r="F21" s="40" t="s">
        <v>49</v>
      </c>
    </row>
    <row r="22" spans="1:6" ht="19" x14ac:dyDescent="0.35">
      <c r="A22" s="6" t="s">
        <v>28</v>
      </c>
      <c r="B22" s="11" t="s">
        <v>57</v>
      </c>
      <c r="C22" s="26">
        <v>40</v>
      </c>
      <c r="D22" s="22">
        <v>16</v>
      </c>
      <c r="E22" s="10">
        <v>24</v>
      </c>
      <c r="F22" s="41" t="s">
        <v>54</v>
      </c>
    </row>
    <row r="23" spans="1:6" ht="18.5" x14ac:dyDescent="0.45">
      <c r="A23" s="7"/>
      <c r="B23" s="8" t="s">
        <v>58</v>
      </c>
      <c r="C23" s="23">
        <v>40</v>
      </c>
      <c r="D23" s="23">
        <v>16</v>
      </c>
      <c r="E23" s="9">
        <v>24</v>
      </c>
      <c r="F23" s="42" t="s">
        <v>54</v>
      </c>
    </row>
    <row r="24" spans="1:6" ht="18.5" x14ac:dyDescent="0.45">
      <c r="A24" s="7"/>
      <c r="B24" s="4" t="s">
        <v>59</v>
      </c>
      <c r="C24" s="22">
        <v>50</v>
      </c>
      <c r="D24" s="22">
        <v>16</v>
      </c>
      <c r="E24" s="5">
        <v>18</v>
      </c>
      <c r="F24" s="38" t="s">
        <v>48</v>
      </c>
    </row>
    <row r="25" spans="1:6" ht="19" thickBot="1" x14ac:dyDescent="0.5">
      <c r="A25" s="7"/>
      <c r="B25" s="13" t="s">
        <v>60</v>
      </c>
      <c r="C25" s="27">
        <v>50</v>
      </c>
      <c r="D25" s="28">
        <v>16</v>
      </c>
      <c r="E25" s="17">
        <v>18</v>
      </c>
      <c r="F25" s="43" t="s">
        <v>48</v>
      </c>
    </row>
    <row r="26" spans="1:6" ht="19" x14ac:dyDescent="0.35">
      <c r="A26" s="6" t="s">
        <v>29</v>
      </c>
      <c r="B26" s="11" t="s">
        <v>33</v>
      </c>
      <c r="C26" s="26">
        <v>90</v>
      </c>
      <c r="D26" s="22">
        <v>30</v>
      </c>
      <c r="E26" s="10">
        <v>6</v>
      </c>
      <c r="F26" s="41" t="s">
        <v>55</v>
      </c>
    </row>
    <row r="27" spans="1:6" x14ac:dyDescent="0.35">
      <c r="B27" s="8" t="s">
        <v>22</v>
      </c>
      <c r="C27" s="23">
        <v>90</v>
      </c>
      <c r="D27" s="23">
        <v>30</v>
      </c>
      <c r="E27" s="9">
        <v>6</v>
      </c>
      <c r="F27" s="42" t="s">
        <v>55</v>
      </c>
    </row>
    <row r="28" spans="1:6" ht="18.5" x14ac:dyDescent="0.45">
      <c r="A28" s="7"/>
      <c r="B28" s="4" t="s">
        <v>23</v>
      </c>
      <c r="C28" s="22">
        <v>90</v>
      </c>
      <c r="D28" s="22">
        <v>30</v>
      </c>
      <c r="E28" s="5">
        <v>6</v>
      </c>
      <c r="F28" s="38" t="s">
        <v>55</v>
      </c>
    </row>
    <row r="29" spans="1:6" ht="19" thickBot="1" x14ac:dyDescent="0.5">
      <c r="A29" s="7"/>
      <c r="B29" s="13" t="s">
        <v>24</v>
      </c>
      <c r="C29" s="27">
        <v>90</v>
      </c>
      <c r="D29" s="28">
        <v>30</v>
      </c>
      <c r="E29" s="17">
        <v>6</v>
      </c>
      <c r="F29" s="43" t="s">
        <v>55</v>
      </c>
    </row>
    <row r="30" spans="1:6" ht="19" x14ac:dyDescent="0.35">
      <c r="A30" s="6" t="s">
        <v>30</v>
      </c>
      <c r="B30" s="11" t="s">
        <v>34</v>
      </c>
      <c r="C30" s="26">
        <v>44</v>
      </c>
      <c r="D30" s="22">
        <v>16</v>
      </c>
      <c r="E30" s="10">
        <v>20</v>
      </c>
      <c r="F30" s="41" t="s">
        <v>56</v>
      </c>
    </row>
    <row r="31" spans="1:6" x14ac:dyDescent="0.35">
      <c r="B31" s="8" t="s">
        <v>35</v>
      </c>
      <c r="C31" s="23">
        <v>44</v>
      </c>
      <c r="D31" s="23">
        <v>16</v>
      </c>
      <c r="E31" s="9">
        <v>20</v>
      </c>
      <c r="F31" s="42" t="s">
        <v>56</v>
      </c>
    </row>
    <row r="32" spans="1:6" x14ac:dyDescent="0.35">
      <c r="B32" s="4" t="s">
        <v>36</v>
      </c>
      <c r="C32" s="22">
        <v>44</v>
      </c>
      <c r="D32" s="22">
        <v>16</v>
      </c>
      <c r="E32" s="5">
        <v>20</v>
      </c>
      <c r="F32" s="38" t="s">
        <v>56</v>
      </c>
    </row>
    <row r="35" spans="2:6" x14ac:dyDescent="0.35">
      <c r="B35" s="195" t="s">
        <v>66</v>
      </c>
      <c r="C35" s="195"/>
      <c r="D35" s="195"/>
      <c r="E35" s="195"/>
      <c r="F35" s="195"/>
    </row>
    <row r="36" spans="2:6" x14ac:dyDescent="0.35">
      <c r="B36" s="195"/>
      <c r="C36" s="195"/>
      <c r="D36" s="195"/>
      <c r="E36" s="195"/>
      <c r="F36" s="195"/>
    </row>
    <row r="37" spans="2:6" x14ac:dyDescent="0.35">
      <c r="B37" s="195"/>
      <c r="C37" s="195"/>
      <c r="D37" s="195"/>
      <c r="E37" s="195"/>
      <c r="F37" s="195"/>
    </row>
    <row r="39" spans="2:6" x14ac:dyDescent="0.35">
      <c r="B39" s="196" t="s">
        <v>74</v>
      </c>
      <c r="C39" s="196"/>
      <c r="D39" s="196"/>
      <c r="E39" s="196"/>
      <c r="F39" s="196"/>
    </row>
    <row r="40" spans="2:6" x14ac:dyDescent="0.35">
      <c r="B40" s="196"/>
      <c r="C40" s="196"/>
      <c r="D40" s="196"/>
      <c r="E40" s="196"/>
      <c r="F40" s="196"/>
    </row>
    <row r="41" spans="2:6" x14ac:dyDescent="0.35">
      <c r="B41" s="196"/>
      <c r="C41" s="196"/>
      <c r="D41" s="196"/>
      <c r="E41" s="196"/>
      <c r="F41" s="196"/>
    </row>
    <row r="43" spans="2:6" x14ac:dyDescent="0.35">
      <c r="B43" s="196" t="s">
        <v>84</v>
      </c>
      <c r="C43" s="196"/>
      <c r="D43" s="196"/>
      <c r="E43" s="196"/>
      <c r="F43" s="196"/>
    </row>
    <row r="44" spans="2:6" x14ac:dyDescent="0.35">
      <c r="B44" s="196"/>
      <c r="C44" s="196"/>
      <c r="D44" s="196"/>
      <c r="E44" s="196"/>
      <c r="F44" s="196"/>
    </row>
    <row r="45" spans="2:6" x14ac:dyDescent="0.35">
      <c r="B45" s="196"/>
      <c r="C45" s="196"/>
      <c r="D45" s="196"/>
      <c r="E45" s="196"/>
      <c r="F45" s="196"/>
    </row>
  </sheetData>
  <sheetProtection formatCells="0" formatColumns="0" formatRows="0" insertColumns="0" insertRows="0" insertHyperlinks="0" deleteColumns="0" deleteRows="0" sort="0" autoFilter="0" pivotTables="0"/>
  <mergeCells count="3">
    <mergeCell ref="B35:F37"/>
    <mergeCell ref="B39:F41"/>
    <mergeCell ref="B43:F4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Order Form</vt:lpstr>
      <vt:lpstr>Fundraising Tracker</vt:lpstr>
      <vt:lpstr>FINAL ORDER</vt:lpstr>
      <vt:lpstr>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Ali White</cp:lastModifiedBy>
  <cp:lastPrinted>2020-07-10T00:18:29Z</cp:lastPrinted>
  <dcterms:created xsi:type="dcterms:W3CDTF">2016-02-25T02:48:22Z</dcterms:created>
  <dcterms:modified xsi:type="dcterms:W3CDTF">2020-09-10T02:22:58Z</dcterms:modified>
</cp:coreProperties>
</file>